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IQBAL\PERKULIAHAN\ILMU PEMERINTAHAN\SEMESTER GANJIL T.A 2023-2024\2023-2024 Ganjil\UAS\"/>
    </mc:Choice>
  </mc:AlternateContent>
  <bookViews>
    <workbookView xWindow="0" yWindow="0" windowWidth="28455" windowHeight="12780" tabRatio="789"/>
  </bookViews>
  <sheets>
    <sheet name="KELAS PAGI" sheetId="1" r:id="rId1"/>
    <sheet name="KELAS MALAM" sheetId="2" r:id="rId2"/>
    <sheet name="REGULER B" sheetId="3" r:id="rId3"/>
  </sheets>
  <definedNames>
    <definedName name="_xlnm._FilterDatabase" localSheetId="0" hidden="1">'KELAS PAGI'!$A$59:$J$207</definedName>
    <definedName name="_xlnm.Print_Area" localSheetId="1">'KELAS MALAM'!$A$1:$K$39</definedName>
    <definedName name="_xlnm.Print_Area" localSheetId="0">'KELAS PAGI'!$A$1:$J$151</definedName>
    <definedName name="_xlnm.Print_Area" localSheetId="2">'REGULER B'!$A$14:$J$61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136" i="1"/>
  <c r="J102" i="1"/>
  <c r="J68" i="1"/>
  <c r="J141" i="1"/>
  <c r="J106" i="1"/>
  <c r="J62" i="1"/>
  <c r="J44" i="1"/>
  <c r="J67" i="1"/>
  <c r="J149" i="1"/>
  <c r="J137" i="1"/>
  <c r="J94" i="1"/>
  <c r="J64" i="1"/>
  <c r="J54" i="1"/>
  <c r="J31" i="1"/>
  <c r="J30" i="1"/>
</calcChain>
</file>

<file path=xl/sharedStrings.xml><?xml version="1.0" encoding="utf-8"?>
<sst xmlns="http://schemas.openxmlformats.org/spreadsheetml/2006/main" count="1593" uniqueCount="331">
  <si>
    <t>P</t>
  </si>
  <si>
    <t>A</t>
  </si>
  <si>
    <t>K</t>
  </si>
  <si>
    <t>PRODI</t>
  </si>
  <si>
    <t>SKS</t>
  </si>
  <si>
    <t>DOSEN</t>
  </si>
  <si>
    <t>MATA KULIAH</t>
  </si>
  <si>
    <t>WAKTU</t>
  </si>
  <si>
    <t>HARI</t>
  </si>
  <si>
    <t>Etika Pemerintahan</t>
  </si>
  <si>
    <t>Dasar-Dasar Ilmu Pemerintahan</t>
  </si>
  <si>
    <t>Azas-Azas Manajemen</t>
  </si>
  <si>
    <t>Psikologi Sosial</t>
  </si>
  <si>
    <t>RUANG</t>
  </si>
  <si>
    <t>Pendidikan Agama Islam</t>
  </si>
  <si>
    <t>Pendidikan Anti Korupsi</t>
  </si>
  <si>
    <t>KET</t>
  </si>
  <si>
    <t>Etika Filsafat Komunikasi</t>
  </si>
  <si>
    <t>PESERTA</t>
  </si>
  <si>
    <t>Pendidikan Agama Kristen</t>
  </si>
  <si>
    <t>10.40-12.20</t>
  </si>
  <si>
    <t>Teori-Teori Sosial</t>
  </si>
  <si>
    <t>Pancasila</t>
  </si>
  <si>
    <t>Pengantar Ilmu Komunikasi</t>
  </si>
  <si>
    <t>Creative Thinking</t>
  </si>
  <si>
    <t>Pengantar Statistik Sosial</t>
  </si>
  <si>
    <t>Dasar-Dasar Jurnalistik</t>
  </si>
  <si>
    <t>Hukum Media Massa</t>
  </si>
  <si>
    <t>Praktikum Fotografi</t>
  </si>
  <si>
    <t>Komunikasi Pariwisata</t>
  </si>
  <si>
    <t>Komunikasi Kesehatan</t>
  </si>
  <si>
    <t>Komunikasi Bencana</t>
  </si>
  <si>
    <t>Komunikasi Krisis</t>
  </si>
  <si>
    <t>Analisis Kebijakan Publik</t>
  </si>
  <si>
    <t>Praktikum Analisis Kebijakan Publik</t>
  </si>
  <si>
    <t>Kepemimpinan Publik</t>
  </si>
  <si>
    <t>Keuangan Negara</t>
  </si>
  <si>
    <t>Birokrasi dan Governancy Publik</t>
  </si>
  <si>
    <t>Governance Digital</t>
  </si>
  <si>
    <t>Praktikum Governance Digital</t>
  </si>
  <si>
    <t>Evaluasi Kebijakan Publik</t>
  </si>
  <si>
    <t>Komunikasi dan Advokasi Kebijakan</t>
  </si>
  <si>
    <t>Manajemen Bencana</t>
  </si>
  <si>
    <t>Pemberdayaan Sosial</t>
  </si>
  <si>
    <t>Kebijakan Pemerintah Daerah</t>
  </si>
  <si>
    <t>Sistem Sosial Budaya Indonesia</t>
  </si>
  <si>
    <t>Pemerintahan Nasional</t>
  </si>
  <si>
    <t>Kebijakan Sektor Publik</t>
  </si>
  <si>
    <t>Tata Kelola Keuangan Pemerintahan</t>
  </si>
  <si>
    <t>Pelayanan Sektor Publik</t>
  </si>
  <si>
    <t>Ekologi Pemerintahan</t>
  </si>
  <si>
    <t>Perbandingan Pemerintahan</t>
  </si>
  <si>
    <t>E-Government</t>
  </si>
  <si>
    <t>Sistem Pengawasan Pemerintahan</t>
  </si>
  <si>
    <t>Analisis Jaringan Komunikasi</t>
  </si>
  <si>
    <t>Praktikum Public Speaking</t>
  </si>
  <si>
    <t>Public Speaking</t>
  </si>
  <si>
    <t>Dr. Effiati Juliana Hasibuan, M.Si</t>
  </si>
  <si>
    <t>Kewirausahaan</t>
  </si>
  <si>
    <t>English For Social Science</t>
  </si>
  <si>
    <t>Metodologi Penelitian Pemerintahan Kualitatif</t>
  </si>
  <si>
    <t>Kebijakan Kependudukan</t>
  </si>
  <si>
    <t>Metodologi Ilmu Pemerintahan</t>
  </si>
  <si>
    <t>Manajemen Resiko</t>
  </si>
  <si>
    <t>Fotografi</t>
  </si>
  <si>
    <t>A1</t>
  </si>
  <si>
    <t>A2</t>
  </si>
  <si>
    <t xml:space="preserve">Creative Thinking </t>
  </si>
  <si>
    <t>Dasar Dasar Public Relations</t>
  </si>
  <si>
    <t xml:space="preserve">Metode Penelitian Kuantitatif </t>
  </si>
  <si>
    <t>Komunikasi Bisnis</t>
  </si>
  <si>
    <t>Menulis Feature dan Artikel (Kosentrasi Jurnalistik)</t>
  </si>
  <si>
    <t xml:space="preserve">Customer Behaviour (Kosentrasi Humas) </t>
  </si>
  <si>
    <t>Manajemen Event</t>
  </si>
  <si>
    <t xml:space="preserve">Analisis Jaringan Komunikasi </t>
  </si>
  <si>
    <t xml:space="preserve">Etika Filsafat Komunikasi </t>
  </si>
  <si>
    <t>Metode Penelitian Kuantitatif</t>
  </si>
  <si>
    <t>Customer Behaviour (Kosentrasi Humas)</t>
  </si>
  <si>
    <t>A1 (Team Teaching)</t>
  </si>
  <si>
    <t>A2 (Team Teaching)</t>
  </si>
  <si>
    <t>Administrasi dan Kebijakan Perpajakan</t>
  </si>
  <si>
    <t>Isu Gender dalam Administrasi Publik</t>
  </si>
  <si>
    <t>Administrasi Pembangunan</t>
  </si>
  <si>
    <t>A1 (MKP)</t>
  </si>
  <si>
    <t>Metodologi Penelitian Administrasi Publik I (Kuantitaif)</t>
  </si>
  <si>
    <t>Metodologi Penelitian Administrasi Publik II (Kualitatif)</t>
  </si>
  <si>
    <t>Perencanaan dan pembangunan Partisipatif</t>
  </si>
  <si>
    <t xml:space="preserve">P </t>
  </si>
  <si>
    <t xml:space="preserve"> Kapita Selekta Ilmu Pemerintahan</t>
  </si>
  <si>
    <t>Pengantar Ilmu Administrasi Publik</t>
  </si>
  <si>
    <t>A3</t>
  </si>
  <si>
    <t>A3 (Team Teaching)</t>
  </si>
  <si>
    <t>Perencanaan dan Pembangunan Partisipatif</t>
  </si>
  <si>
    <t>Dekan,</t>
  </si>
  <si>
    <t>Kebijakan Fiskal dan Moneter</t>
  </si>
  <si>
    <t>Responsi Pendidikan Agama Islam</t>
  </si>
  <si>
    <t>James, S.Th, M.Th</t>
  </si>
  <si>
    <t>A / P</t>
  </si>
  <si>
    <t>Evi Yunita Kurniaty, S.Sos, M.IP</t>
  </si>
  <si>
    <t>Dr. Adam, M.AP</t>
  </si>
  <si>
    <t>Desy Astrid Anindya, SE, M.Ak</t>
  </si>
  <si>
    <t>Responsi Kewirausahaan</t>
  </si>
  <si>
    <t>Yurial Arief Lubis, S.Sos, M.IP</t>
  </si>
  <si>
    <t>Hikmawan Syahputra, S.I.P, M.A</t>
  </si>
  <si>
    <t>Dr. Novita Wulandari, S.ST, M.Si</t>
  </si>
  <si>
    <t>Praktikum Pelayanan Sektor Publik</t>
  </si>
  <si>
    <t>Dr. Firmansyah, MA</t>
  </si>
  <si>
    <t>Responsi Pendidikan Agama Kristen</t>
  </si>
  <si>
    <t>Khairunnisah Lubis, S.Sos, M.I.Pol</t>
  </si>
  <si>
    <t>MKP</t>
  </si>
  <si>
    <t>Drs. Bahrum Jamil, M.AP</t>
  </si>
  <si>
    <t>Nina Angelia, S.Sos, M.Si</t>
  </si>
  <si>
    <t>Marlina Deliana, S.AB, M.AB</t>
  </si>
  <si>
    <t>Nina Angelia, S.Sos, M.Si / Marlina Deliana, S.AB, M.AB</t>
  </si>
  <si>
    <t>Beltahmamero Simamora, S.IP, M.PA</t>
  </si>
  <si>
    <t>A1 (Team Teaching</t>
  </si>
  <si>
    <t>Dr. Budi Hartono, M.Si / Yurial Arief Lubis, S.Sos, M.IP</t>
  </si>
  <si>
    <t>Dr.Sos. Rudi Salam Sinaga, S.Sos, M.Si</t>
  </si>
  <si>
    <t>Dr.Sos, Rudi Salam Sinaga, S.Sos, M.Si</t>
  </si>
  <si>
    <t>Dr. Maksum Syahri Lubis, S.STP, M.AP</t>
  </si>
  <si>
    <t>Drs. Indra Muda, M.AP</t>
  </si>
  <si>
    <t>08.00-10.00</t>
  </si>
  <si>
    <t>10.00-12.00</t>
  </si>
  <si>
    <t>Hesti Sabrina, SE, M.Si</t>
  </si>
  <si>
    <t>13.20-15.20</t>
  </si>
  <si>
    <t>Nasrullah Hidayat, S.Pd, M.Sc</t>
  </si>
  <si>
    <t>Dr. Syafruddin Ritonga, M.AP</t>
  </si>
  <si>
    <t>Dr. Audia Junita, S.Sos, M.Si</t>
  </si>
  <si>
    <t>Soraya Gabriela Dinamika, MA</t>
  </si>
  <si>
    <t>Dr. Adam, M.AP / Hikmawan Syahputra, S.I.P, MA</t>
  </si>
  <si>
    <t>Ara Auza, S.Sos, M.I.Kom</t>
  </si>
  <si>
    <t>Dr. Dedi Sahputra, MA</t>
  </si>
  <si>
    <t>P / K</t>
  </si>
  <si>
    <t>A1 (Gabungan P/K)</t>
  </si>
  <si>
    <t>Armansyah Matondang, S.Sos, M.Si</t>
  </si>
  <si>
    <t>Ir. Muhammad Yamin Siregar, MM</t>
  </si>
  <si>
    <t>Dr. Nina Siti Salmaniah Siregar, M.Si</t>
  </si>
  <si>
    <t>Dr. Fauji Wikanda, S.Pd.I, M.Pd.I</t>
  </si>
  <si>
    <t>Ria Wuri Andary, S.Sos, M.I.Kom</t>
  </si>
  <si>
    <t>Irwansyah Putra, SE, M.M</t>
  </si>
  <si>
    <t>Haryaji Catur Putera Hasman, SE, M.Si</t>
  </si>
  <si>
    <t>Eka Dewi Setia Tarigan, SE, M.Si</t>
  </si>
  <si>
    <t>KODE MK</t>
  </si>
  <si>
    <t>Ilma Saakinah Tamsil, M.Comm</t>
  </si>
  <si>
    <t>Rehia K. Isabella Barus, S.Sos, M.SP</t>
  </si>
  <si>
    <t>TAHUN AKADEMIK 2023/2024</t>
  </si>
  <si>
    <t>IKM53026</t>
  </si>
  <si>
    <t>IKM53060</t>
  </si>
  <si>
    <t>Dr. Abdul Haris, S.Ag, M.Si</t>
  </si>
  <si>
    <t>A2 (MKP)</t>
  </si>
  <si>
    <t>MGT32051</t>
  </si>
  <si>
    <t>A3 (MKP)</t>
  </si>
  <si>
    <t>MGT32063</t>
  </si>
  <si>
    <t>Dahrul Siregar, SE, M.Si</t>
  </si>
  <si>
    <t>FIP50004</t>
  </si>
  <si>
    <t>Dr. Nadra Ideyani Vita, M.Si</t>
  </si>
  <si>
    <t>Khairullah, S.I.Kom, M.I.Kom</t>
  </si>
  <si>
    <t>IKM53072</t>
  </si>
  <si>
    <t>Angga Tinova Yudha, S.I.Kom, M.I.Kom</t>
  </si>
  <si>
    <t>IKM53067</t>
  </si>
  <si>
    <t>IKM53070P</t>
  </si>
  <si>
    <t>IKM53068P</t>
  </si>
  <si>
    <t>IKM53069</t>
  </si>
  <si>
    <t>Siti Alhamra Salqaura, SE, M.Si</t>
  </si>
  <si>
    <t>UMA10008P</t>
  </si>
  <si>
    <t>Ida Royani, SE, M.Si</t>
  </si>
  <si>
    <t>UMA10009</t>
  </si>
  <si>
    <t>Beby Suryani Fitri, SH, MH</t>
  </si>
  <si>
    <t>FIP50017</t>
  </si>
  <si>
    <t>FIP50010</t>
  </si>
  <si>
    <t>Dr. Muhammad Ridha Haykal Amal, SH, MH</t>
  </si>
  <si>
    <t>An Nisa Dian Rahma, S.I.Kom, M.I.Kom</t>
  </si>
  <si>
    <t>IKM53052</t>
  </si>
  <si>
    <t>IKM53004</t>
  </si>
  <si>
    <t>IKM53050</t>
  </si>
  <si>
    <t>Agung Suharyanto, S.Sn, M.Si</t>
  </si>
  <si>
    <t>Agnita Yolanda, B.Bomm, M.Sc</t>
  </si>
  <si>
    <t>IKM53044</t>
  </si>
  <si>
    <t>IKM53071</t>
  </si>
  <si>
    <t>Dr. Ressi Dwiana, S.Sos, MA / Fahmi Sulaiman, ST, MM</t>
  </si>
  <si>
    <t>IKM53023</t>
  </si>
  <si>
    <t>FIP50007</t>
  </si>
  <si>
    <t>UMA10001</t>
  </si>
  <si>
    <t>Neng Nurcahayati Sinulingga, S.Pd, M.Pd</t>
  </si>
  <si>
    <t>UMA10002P</t>
  </si>
  <si>
    <t>Amsal Qori Dalimunthe, S.Pd.I, M.Pd.I</t>
  </si>
  <si>
    <t>Dr. Selamat Riadi, SE, M.I.Kom</t>
  </si>
  <si>
    <t>IKM53058</t>
  </si>
  <si>
    <t>IKM53061</t>
  </si>
  <si>
    <t>B2</t>
  </si>
  <si>
    <t>B1</t>
  </si>
  <si>
    <t>B1 (Team Teaching)</t>
  </si>
  <si>
    <t>B1 (MKP)</t>
  </si>
  <si>
    <t>FIP50008</t>
  </si>
  <si>
    <t>Dr. Fakhrur Rozi, S.Sos, M.I.Kom</t>
  </si>
  <si>
    <t>IKM53031</t>
  </si>
  <si>
    <t>Dr. Muhammad Said Harahap, S.Sos, M.I.Kom</t>
  </si>
  <si>
    <t>IKM53051</t>
  </si>
  <si>
    <t>IAP52022</t>
  </si>
  <si>
    <t>IAP52037</t>
  </si>
  <si>
    <t>Bona Purba, M.Pd.K</t>
  </si>
  <si>
    <t>Yoni Rahayu, S.Pd.I, M.Hum</t>
  </si>
  <si>
    <t>Practical English For Social Science</t>
  </si>
  <si>
    <t>FIP50002P</t>
  </si>
  <si>
    <t>FIP50001</t>
  </si>
  <si>
    <t>Mahya Humaira, S.Pd, M.Pd</t>
  </si>
  <si>
    <t>Rizky Vita Losi, S.Pd.I, M.Hum</t>
  </si>
  <si>
    <t>Muhammad Yusrizal Adi Syahputra, SH, M.H</t>
  </si>
  <si>
    <t>IKM53059</t>
  </si>
  <si>
    <t>IKM530006</t>
  </si>
  <si>
    <t>Dr. Daryanto Setyawan, M.I.Kom</t>
  </si>
  <si>
    <t>UMA10007</t>
  </si>
  <si>
    <t>IIP51001</t>
  </si>
  <si>
    <t>IAP52001</t>
  </si>
  <si>
    <t>IIP51024</t>
  </si>
  <si>
    <t>IAP52062</t>
  </si>
  <si>
    <t>IIP51045</t>
  </si>
  <si>
    <t>IAP52016</t>
  </si>
  <si>
    <t>FIP50011</t>
  </si>
  <si>
    <t>IAP52017P</t>
  </si>
  <si>
    <t>IIP51057</t>
  </si>
  <si>
    <t>IIP51053</t>
  </si>
  <si>
    <t>IIP51054</t>
  </si>
  <si>
    <t>IIP51055P</t>
  </si>
  <si>
    <t>IIP51064</t>
  </si>
  <si>
    <t>IIP51065</t>
  </si>
  <si>
    <t>IIP51066</t>
  </si>
  <si>
    <t>IIP51010</t>
  </si>
  <si>
    <t>IIP51005</t>
  </si>
  <si>
    <t>IIP51029</t>
  </si>
  <si>
    <t>IIP51046</t>
  </si>
  <si>
    <t>IAP52033</t>
  </si>
  <si>
    <t>IAP52044</t>
  </si>
  <si>
    <t>IAP52045P</t>
  </si>
  <si>
    <t>IIP51056</t>
  </si>
  <si>
    <t>IAP52046</t>
  </si>
  <si>
    <t>IAP52048</t>
  </si>
  <si>
    <t>IAP52047</t>
  </si>
  <si>
    <t>IAP52063</t>
  </si>
  <si>
    <t>IAP52027</t>
  </si>
  <si>
    <t>IAP52058</t>
  </si>
  <si>
    <t>IKM53006</t>
  </si>
  <si>
    <t>IAP52054</t>
  </si>
  <si>
    <t>IAP52053</t>
  </si>
  <si>
    <t>IAP52057</t>
  </si>
  <si>
    <t>IAP52056</t>
  </si>
  <si>
    <t>Dr. Daryanto Setiawan, M.I.Kom / Fahmi Sulaiman, ST, MM</t>
  </si>
  <si>
    <t xml:space="preserve">Dahrul Siregar, SE, M.Si / Riza Fanny Meutia, S.E, M.M </t>
  </si>
  <si>
    <t>A1 Gabungan (A/P/PAI)</t>
  </si>
  <si>
    <t>A1 (Gabungan A/P</t>
  </si>
  <si>
    <t>IAP52055</t>
  </si>
  <si>
    <t>Usman Alhudawi, M.Pd</t>
  </si>
  <si>
    <t>R.I.1 (PAI)</t>
  </si>
  <si>
    <t>R.I.4 (PAI)</t>
  </si>
  <si>
    <t>R.II.6 (PAI)</t>
  </si>
  <si>
    <t>R.III.2 (PAI)</t>
  </si>
  <si>
    <t>R.II.3</t>
  </si>
  <si>
    <t>R.II.4</t>
  </si>
  <si>
    <t>R.II.5</t>
  </si>
  <si>
    <t>R.III.3</t>
  </si>
  <si>
    <t>R.III.5</t>
  </si>
  <si>
    <t>R.IV.3</t>
  </si>
  <si>
    <t>LAB</t>
  </si>
  <si>
    <t>MASJID</t>
  </si>
  <si>
    <t>R.D.I.2</t>
  </si>
  <si>
    <t>R.D.II.3</t>
  </si>
  <si>
    <t>R.A.II.10</t>
  </si>
  <si>
    <t>R.D.III.2</t>
  </si>
  <si>
    <t>08.30-10.30</t>
  </si>
  <si>
    <t>08.30-10-30</t>
  </si>
  <si>
    <t>R.III.5 (PAI)</t>
  </si>
  <si>
    <t>R.1.4 (PAI)</t>
  </si>
  <si>
    <t>Dr. Audia Junita, S.Sos, M.Si / Drs. Indra Muda, M.AP</t>
  </si>
  <si>
    <t>A1/A3 (Gabungan P/K)</t>
  </si>
  <si>
    <t>A2 (Gabungan A/K)</t>
  </si>
  <si>
    <t>A / K</t>
  </si>
  <si>
    <t>A/A2 (Team Teaching) (Gabungan A/K)</t>
  </si>
  <si>
    <t>Ria Nurfika Ginting, SH, MH</t>
  </si>
  <si>
    <t>A1 (Gabungan A/P)</t>
  </si>
  <si>
    <t>RA.II.10</t>
  </si>
  <si>
    <t>Dr. Syafruddin Ritonga, M.AP / Dr. Maksum Syahri Lubis, S.STP, M.AP</t>
  </si>
  <si>
    <t>TUTUP KELAS</t>
  </si>
  <si>
    <t>Dr. Adam, M.AP / Dr. Maksum Syahri Lubis, S.Sos, M.AP</t>
  </si>
  <si>
    <t>11.00-13.00</t>
  </si>
  <si>
    <t>KELAS TUTUP</t>
  </si>
  <si>
    <t>15.00-17.00</t>
  </si>
  <si>
    <t>Masjid</t>
  </si>
  <si>
    <t>A1 Gabungan A1 (P+PAI+AP)</t>
  </si>
  <si>
    <t>A1  Gabungan (P+PAI+AP)</t>
  </si>
  <si>
    <t>P/A</t>
  </si>
  <si>
    <t>Ilma Saakinah Tamsil, S.I.Kom, M.I.Kom</t>
  </si>
  <si>
    <t>08.30-09.30</t>
  </si>
  <si>
    <t>09-45-10.45</t>
  </si>
  <si>
    <t>11.00-12.00</t>
  </si>
  <si>
    <t>17.00-18.00</t>
  </si>
  <si>
    <t>19.00-20.00</t>
  </si>
  <si>
    <t>09.45-10.45</t>
  </si>
  <si>
    <t>KELAS</t>
  </si>
  <si>
    <t>SEM</t>
  </si>
  <si>
    <t>I</t>
  </si>
  <si>
    <t>III</t>
  </si>
  <si>
    <t>V</t>
  </si>
  <si>
    <t>VII</t>
  </si>
  <si>
    <t>Dr. Walid Musthafa S., S.Sos, M.IP</t>
  </si>
  <si>
    <t>Dr. Beby Masitho Batubara, S.Sos, M.AP</t>
  </si>
  <si>
    <t>Dr. Taufik Wal Hidayat, S.Sos, M.AP</t>
  </si>
  <si>
    <t>R.II.2 (PAI)</t>
  </si>
  <si>
    <t>Pecah Kelas</t>
  </si>
  <si>
    <t>R.I.2 (PAI)</t>
  </si>
  <si>
    <t>R.I.3 (PAI)</t>
  </si>
  <si>
    <t>R.1.2 (PAI)</t>
  </si>
  <si>
    <t>R.B.I.4</t>
  </si>
  <si>
    <t xml:space="preserve">   JADWAL UJIAN AKHIR SEMESTER GANJIL </t>
  </si>
  <si>
    <t>Senin / 15-1-24</t>
  </si>
  <si>
    <t>Medan, 29 Desember 2023</t>
  </si>
  <si>
    <t>Mengikuti Jadwal FAI</t>
  </si>
  <si>
    <t>Senin / 15 Januari 2024</t>
  </si>
  <si>
    <t>Keterangan :</t>
  </si>
  <si>
    <t>Sabtu</t>
  </si>
  <si>
    <t>Jumat / 19 Januari 2024</t>
  </si>
  <si>
    <t>Selasa / 16 Januari 2024</t>
  </si>
  <si>
    <t>Rabu / 17 Januari 2024</t>
  </si>
  <si>
    <t>Kamis / 18 Januari 2024</t>
  </si>
  <si>
    <t>Selasa / 16-1-24</t>
  </si>
  <si>
    <t>Rabu / 17-1-24</t>
  </si>
  <si>
    <t>Kamis / 18-1-24</t>
  </si>
  <si>
    <t>Jumat / 19-1-24</t>
  </si>
  <si>
    <t>C</t>
  </si>
  <si>
    <t>Untuk Pelaksanaan UAS Matakuliah Praktikum dan Responsi dilaksanakan paling lama 1 (satu) Minggu sebelum pelaksaan UAS berlangsung</t>
  </si>
  <si>
    <t>KELAS REG. B</t>
  </si>
  <si>
    <t>KELAS MALAM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</si>
</sst>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name val="Arial Narrow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8"/>
      <name val="Arial Narrow"/>
      <family val="2"/>
    </font>
    <font>
      <sz val="18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ck">
        <color auto="1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5" fillId="28" borderId="7" applyNumberFormat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6" applyNumberFormat="0" applyAlignment="0" applyProtection="0"/>
    <xf numFmtId="0" fontId="19" fillId="0" borderId="11" applyNumberFormat="0" applyFill="0" applyAlignment="0" applyProtection="0"/>
    <xf numFmtId="0" fontId="20" fillId="31" borderId="0" applyNumberFormat="0" applyBorder="0" applyAlignment="0" applyProtection="0"/>
    <xf numFmtId="0" fontId="2" fillId="0" borderId="0"/>
    <xf numFmtId="0" fontId="7" fillId="0" borderId="0"/>
    <xf numFmtId="0" fontId="3" fillId="32" borderId="12" applyNumberFormat="0" applyFont="0" applyAlignment="0" applyProtection="0"/>
    <xf numFmtId="0" fontId="21" fillId="27" borderId="13" applyNumberFormat="0" applyAlignment="0" applyProtection="0"/>
    <xf numFmtId="0" fontId="2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/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2" xfId="0" quotePrefix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26" fillId="0" borderId="2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2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4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36" fillId="0" borderId="0" xfId="0" applyFont="1" applyFill="1" applyAlignment="1">
      <alignment horizontal="center" vertical="center"/>
    </xf>
    <xf numFmtId="0" fontId="37" fillId="0" borderId="0" xfId="0" applyFont="1" applyFill="1"/>
    <xf numFmtId="0" fontId="37" fillId="0" borderId="15" xfId="0" applyFont="1" applyFill="1" applyBorder="1"/>
    <xf numFmtId="0" fontId="27" fillId="0" borderId="15" xfId="0" applyFont="1" applyFill="1" applyBorder="1"/>
    <xf numFmtId="0" fontId="37" fillId="0" borderId="15" xfId="0" applyFont="1" applyFill="1" applyBorder="1" applyAlignment="1"/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" fillId="0" borderId="2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5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7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41" fillId="0" borderId="0" xfId="0" applyFont="1" applyFill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2" xfId="0" quotePrefix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2" fillId="33" borderId="2" xfId="0" applyFont="1" applyFill="1" applyBorder="1" applyAlignment="1">
      <alignment horizontal="center" vertical="center"/>
    </xf>
    <xf numFmtId="0" fontId="41" fillId="33" borderId="2" xfId="0" applyFont="1" applyFill="1" applyBorder="1" applyAlignment="1">
      <alignment horizontal="center" vertical="center"/>
    </xf>
    <xf numFmtId="0" fontId="41" fillId="33" borderId="2" xfId="0" quotePrefix="1" applyFont="1" applyFill="1" applyBorder="1" applyAlignment="1">
      <alignment horizontal="center" vertical="center"/>
    </xf>
    <xf numFmtId="0" fontId="41" fillId="33" borderId="2" xfId="0" quotePrefix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 wrapText="1"/>
    </xf>
    <xf numFmtId="0" fontId="4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1" fillId="0" borderId="2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vertical="center"/>
    </xf>
    <xf numFmtId="0" fontId="41" fillId="0" borderId="2" xfId="0" applyFont="1" applyFill="1" applyBorder="1" applyAlignment="1">
      <alignment wrapText="1"/>
    </xf>
    <xf numFmtId="0" fontId="41" fillId="0" borderId="2" xfId="0" applyFont="1" applyFill="1" applyBorder="1" applyAlignment="1"/>
    <xf numFmtId="0" fontId="41" fillId="33" borderId="2" xfId="0" applyFont="1" applyFill="1" applyBorder="1" applyAlignment="1">
      <alignment vertical="center" wrapText="1"/>
    </xf>
    <xf numFmtId="0" fontId="1" fillId="33" borderId="2" xfId="0" applyFont="1" applyFill="1" applyBorder="1" applyAlignment="1">
      <alignment vertical="center" wrapText="1"/>
    </xf>
    <xf numFmtId="0" fontId="1" fillId="33" borderId="2" xfId="0" applyFont="1" applyFill="1" applyBorder="1" applyAlignment="1">
      <alignment horizontal="center" vertical="center"/>
    </xf>
    <xf numFmtId="0" fontId="1" fillId="33" borderId="2" xfId="0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center" vertical="center"/>
    </xf>
    <xf numFmtId="0" fontId="1" fillId="33" borderId="0" xfId="0" applyFont="1" applyFill="1"/>
    <xf numFmtId="0" fontId="41" fillId="33" borderId="2" xfId="0" applyFont="1" applyFill="1" applyBorder="1" applyAlignment="1">
      <alignment vertical="center"/>
    </xf>
    <xf numFmtId="0" fontId="1" fillId="33" borderId="2" xfId="0" applyFont="1" applyFill="1" applyBorder="1" applyAlignment="1">
      <alignment vertical="center"/>
    </xf>
    <xf numFmtId="0" fontId="1" fillId="33" borderId="2" xfId="0" quotePrefix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1" fillId="33" borderId="2" xfId="0" applyFont="1" applyFill="1" applyBorder="1" applyAlignment="1">
      <alignment vertical="center" wrapText="1"/>
    </xf>
    <xf numFmtId="0" fontId="1" fillId="33" borderId="2" xfId="0" applyFont="1" applyFill="1" applyBorder="1" applyAlignment="1">
      <alignment vertical="center"/>
    </xf>
    <xf numFmtId="0" fontId="1" fillId="33" borderId="2" xfId="0" applyFont="1" applyFill="1" applyBorder="1" applyAlignment="1">
      <alignment horizontal="center" vertical="center"/>
    </xf>
    <xf numFmtId="0" fontId="23" fillId="33" borderId="2" xfId="0" applyFont="1" applyFill="1" applyBorder="1" applyAlignment="1">
      <alignment horizontal="center" vertical="center" wrapText="1"/>
    </xf>
    <xf numFmtId="0" fontId="41" fillId="33" borderId="2" xfId="0" quotePrefix="1" applyFont="1" applyFill="1" applyBorder="1" applyAlignment="1">
      <alignment horizontal="center" vertical="center"/>
    </xf>
    <xf numFmtId="0" fontId="41" fillId="33" borderId="2" xfId="0" quotePrefix="1" applyFont="1" applyFill="1" applyBorder="1" applyAlignment="1">
      <alignment horizontal="center" vertical="center"/>
    </xf>
    <xf numFmtId="0" fontId="41" fillId="0" borderId="2" xfId="0" quotePrefix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1" fillId="3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" fillId="33" borderId="2" xfId="0" applyFont="1" applyFill="1" applyBorder="1" applyAlignment="1">
      <alignment vertical="center"/>
    </xf>
    <xf numFmtId="0" fontId="1" fillId="3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textRotation="90"/>
    </xf>
    <xf numFmtId="0" fontId="44" fillId="0" borderId="4" xfId="0" applyFont="1" applyFill="1" applyBorder="1" applyAlignment="1">
      <alignment horizontal="center" vertical="center" textRotation="90"/>
    </xf>
    <xf numFmtId="0" fontId="44" fillId="0" borderId="5" xfId="0" applyFont="1" applyFill="1" applyBorder="1" applyAlignment="1">
      <alignment horizontal="center" vertical="center" textRotation="90"/>
    </xf>
    <xf numFmtId="0" fontId="41" fillId="33" borderId="3" xfId="0" quotePrefix="1" applyFont="1" applyFill="1" applyBorder="1" applyAlignment="1">
      <alignment horizontal="center" vertical="center"/>
    </xf>
    <xf numFmtId="0" fontId="41" fillId="33" borderId="5" xfId="0" quotePrefix="1" applyFont="1" applyFill="1" applyBorder="1" applyAlignment="1">
      <alignment horizontal="center" vertical="center"/>
    </xf>
    <xf numFmtId="0" fontId="41" fillId="0" borderId="3" xfId="0" quotePrefix="1" applyFont="1" applyFill="1" applyBorder="1" applyAlignment="1">
      <alignment horizontal="center" vertical="center"/>
    </xf>
    <xf numFmtId="0" fontId="41" fillId="0" borderId="5" xfId="0" quotePrefix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8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154</xdr:row>
      <xdr:rowOff>28575</xdr:rowOff>
    </xdr:from>
    <xdr:to>
      <xdr:col>9</xdr:col>
      <xdr:colOff>333375</xdr:colOff>
      <xdr:row>161</xdr:row>
      <xdr:rowOff>47625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DFEE48A-22B1-4F9C-ABA9-3F1A26155D44}"/>
            </a:ext>
          </a:extLst>
        </xdr:cNvPr>
        <xdr:cNvGrpSpPr/>
      </xdr:nvGrpSpPr>
      <xdr:grpSpPr>
        <a:xfrm>
          <a:off x="8582025" y="34747200"/>
          <a:ext cx="3267075" cy="1914525"/>
          <a:chOff x="0" y="189190"/>
          <a:chExt cx="3176034" cy="185293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025108B-BC20-4613-9CCC-5C0139EC45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3" t="26806" r="36423" b="26643"/>
          <a:stretch/>
        </xdr:blipFill>
        <xdr:spPr bwMode="auto">
          <a:xfrm>
            <a:off x="0" y="346840"/>
            <a:ext cx="1729081" cy="1647964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1F3B1A3A-E618-4D57-B4A7-E74E15A24CC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49" t="11747" r="10501" b="3687"/>
          <a:stretch/>
        </xdr:blipFill>
        <xdr:spPr bwMode="auto">
          <a:xfrm rot="316924">
            <a:off x="221379" y="189190"/>
            <a:ext cx="2954655" cy="185293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628651</xdr:colOff>
      <xdr:row>0</xdr:row>
      <xdr:rowOff>9525</xdr:rowOff>
    </xdr:from>
    <xdr:to>
      <xdr:col>8</xdr:col>
      <xdr:colOff>556848</xdr:colOff>
      <xdr:row>6</xdr:row>
      <xdr:rowOff>77529</xdr:rowOff>
    </xdr:to>
    <xdr:sp macro="" textlink="">
      <xdr:nvSpPr>
        <xdr:cNvPr id="18625" name="Text Box 193">
          <a:extLst>
            <a:ext uri="{FF2B5EF4-FFF2-40B4-BE49-F238E27FC236}">
              <a16:creationId xmlns:a16="http://schemas.microsoft.com/office/drawing/2014/main" id="{00000000-0008-0000-0100-0000C1480000}"/>
            </a:ext>
          </a:extLst>
        </xdr:cNvPr>
        <xdr:cNvSpPr txBox="1">
          <a:spLocks noChangeArrowheads="1"/>
        </xdr:cNvSpPr>
      </xdr:nvSpPr>
      <xdr:spPr bwMode="auto">
        <a:xfrm>
          <a:off x="1581151" y="9525"/>
          <a:ext cx="8113052" cy="1330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  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</xdr:txBody>
    </xdr:sp>
    <xdr:clientData/>
  </xdr:twoCellAnchor>
  <xdr:twoCellAnchor>
    <xdr:from>
      <xdr:col>4</xdr:col>
      <xdr:colOff>2082209</xdr:colOff>
      <xdr:row>24</xdr:row>
      <xdr:rowOff>299041</xdr:rowOff>
    </xdr:from>
    <xdr:to>
      <xdr:col>9</xdr:col>
      <xdr:colOff>517494</xdr:colOff>
      <xdr:row>33</xdr:row>
      <xdr:rowOff>47309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1A246-C0CB-41C0-8BAC-78D791621DDE}"/>
            </a:ext>
          </a:extLst>
        </xdr:cNvPr>
        <xdr:cNvGrpSpPr/>
      </xdr:nvGrpSpPr>
      <xdr:grpSpPr>
        <a:xfrm>
          <a:off x="7093187" y="6701498"/>
          <a:ext cx="3181220" cy="1868615"/>
          <a:chOff x="0" y="189190"/>
          <a:chExt cx="3176034" cy="1852930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88A6CCB8-9FD9-4575-8D79-597216CD55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3" t="26806" r="36423" b="26643"/>
          <a:stretch/>
        </xdr:blipFill>
        <xdr:spPr bwMode="auto">
          <a:xfrm>
            <a:off x="0" y="346840"/>
            <a:ext cx="1729081" cy="1647964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AA0FBAA-08CE-41CA-A42D-7CE8E7561DC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49" t="11747" r="10501" b="3687"/>
          <a:stretch/>
        </xdr:blipFill>
        <xdr:spPr bwMode="auto">
          <a:xfrm rot="316924">
            <a:off x="221379" y="189190"/>
            <a:ext cx="2954655" cy="185293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196705</xdr:colOff>
      <xdr:row>0</xdr:row>
      <xdr:rowOff>77529</xdr:rowOff>
    </xdr:from>
    <xdr:to>
      <xdr:col>1</xdr:col>
      <xdr:colOff>564855</xdr:colOff>
      <xdr:row>6</xdr:row>
      <xdr:rowOff>140951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FD778B93-85D7-43BE-BFC1-94373FC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05" y="77529"/>
          <a:ext cx="1320650" cy="132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1941543</xdr:colOff>
      <xdr:row>50</xdr:row>
      <xdr:rowOff>24848</xdr:rowOff>
    </xdr:from>
    <xdr:to>
      <xdr:col>9</xdr:col>
      <xdr:colOff>223631</xdr:colOff>
      <xdr:row>57</xdr:row>
      <xdr:rowOff>73082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F53F43C-3E51-4958-9BF5-DCD40C52BDB0}"/>
            </a:ext>
          </a:extLst>
        </xdr:cNvPr>
        <xdr:cNvGrpSpPr/>
      </xdr:nvGrpSpPr>
      <xdr:grpSpPr>
        <a:xfrm>
          <a:off x="6538391" y="11678478"/>
          <a:ext cx="2845805" cy="1655061"/>
          <a:chOff x="0" y="189190"/>
          <a:chExt cx="3176034" cy="185293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77720694-8E40-4B23-A1F0-C82E9C10AA7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3" t="26806" r="36423" b="26643"/>
          <a:stretch/>
        </xdr:blipFill>
        <xdr:spPr bwMode="auto">
          <a:xfrm>
            <a:off x="0" y="346840"/>
            <a:ext cx="1729081" cy="1647964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7EA5965-9708-42CA-95DC-851645C3E09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49" t="11747" r="10501" b="3687"/>
          <a:stretch/>
        </xdr:blipFill>
        <xdr:spPr bwMode="auto">
          <a:xfrm rot="316924">
            <a:off x="221379" y="189190"/>
            <a:ext cx="2954655" cy="185293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110065</xdr:colOff>
      <xdr:row>0</xdr:row>
      <xdr:rowOff>9525</xdr:rowOff>
    </xdr:from>
    <xdr:to>
      <xdr:col>11</xdr:col>
      <xdr:colOff>719663</xdr:colOff>
      <xdr:row>6</xdr:row>
      <xdr:rowOff>77529</xdr:rowOff>
    </xdr:to>
    <xdr:sp macro="" textlink="">
      <xdr:nvSpPr>
        <xdr:cNvPr id="7" name="Text Box 193">
          <a:extLst>
            <a:ext uri="{FF2B5EF4-FFF2-40B4-BE49-F238E27FC236}">
              <a16:creationId xmlns:a16="http://schemas.microsoft.com/office/drawing/2014/main" id="{4FE06341-0AA6-4AD4-8724-30AAA0DEDACA}"/>
            </a:ext>
          </a:extLst>
        </xdr:cNvPr>
        <xdr:cNvSpPr txBox="1">
          <a:spLocks noChangeArrowheads="1"/>
        </xdr:cNvSpPr>
      </xdr:nvSpPr>
      <xdr:spPr bwMode="auto">
        <a:xfrm>
          <a:off x="1548340" y="9525"/>
          <a:ext cx="10715623" cy="13253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  </a:t>
          </a:r>
        </a:p>
        <a:p>
          <a:pPr algn="l" rtl="0">
            <a:defRPr sz="1000"/>
          </a:pPr>
          <a:r>
            <a:rPr lang="id-ID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</xdr:txBody>
    </xdr:sp>
    <xdr:clientData/>
  </xdr:twoCellAnchor>
  <xdr:twoCellAnchor>
    <xdr:from>
      <xdr:col>0</xdr:col>
      <xdr:colOff>76384</xdr:colOff>
      <xdr:row>0</xdr:row>
      <xdr:rowOff>27834</xdr:rowOff>
    </xdr:from>
    <xdr:to>
      <xdr:col>1</xdr:col>
      <xdr:colOff>646044</xdr:colOff>
      <xdr:row>6</xdr:row>
      <xdr:rowOff>81779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FED0238-B7BE-4524-A1DD-9C8DEEDB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84" y="27834"/>
          <a:ext cx="1132877" cy="129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139" zoomScaleNormal="100" zoomScaleSheetLayoutView="100" workbookViewId="0">
      <selection activeCell="B150" sqref="B150"/>
    </sheetView>
  </sheetViews>
  <sheetFormatPr defaultRowHeight="23.25" x14ac:dyDescent="0.3"/>
  <cols>
    <col min="1" max="1" width="10.7109375" style="123" customWidth="1"/>
    <col min="2" max="2" width="13.7109375" style="100" bestFit="1" customWidth="1"/>
    <col min="3" max="3" width="14.140625" style="92" bestFit="1" customWidth="1"/>
    <col min="4" max="4" width="46.140625" style="109" bestFit="1" customWidth="1"/>
    <col min="5" max="5" width="43.140625" style="71" customWidth="1"/>
    <col min="6" max="6" width="5" style="6" customWidth="1"/>
    <col min="7" max="7" width="6.7109375" style="6" bestFit="1" customWidth="1"/>
    <col min="8" max="8" width="9.5703125" style="72" customWidth="1"/>
    <col min="9" max="9" width="23.5703125" style="6" customWidth="1"/>
    <col min="10" max="10" width="9.42578125" style="73" customWidth="1"/>
    <col min="11" max="11" width="4.85546875" style="73" bestFit="1" customWidth="1"/>
    <col min="12" max="12" width="10.7109375" style="6" customWidth="1"/>
    <col min="13" max="16384" width="9.140625" style="64"/>
  </cols>
  <sheetData>
    <row r="1" spans="1:12" ht="18" customHeight="1" x14ac:dyDescent="0.3">
      <c r="A1" s="124" t="s">
        <v>8</v>
      </c>
      <c r="B1" s="101" t="s">
        <v>7</v>
      </c>
      <c r="C1" s="93" t="s">
        <v>142</v>
      </c>
      <c r="D1" s="93" t="s">
        <v>6</v>
      </c>
      <c r="E1" s="44" t="s">
        <v>5</v>
      </c>
      <c r="F1" s="44" t="s">
        <v>4</v>
      </c>
      <c r="G1" s="44" t="s">
        <v>3</v>
      </c>
      <c r="H1" s="44" t="s">
        <v>13</v>
      </c>
      <c r="I1" s="44" t="s">
        <v>297</v>
      </c>
      <c r="J1" s="44" t="s">
        <v>18</v>
      </c>
      <c r="K1" s="44" t="s">
        <v>298</v>
      </c>
      <c r="L1" s="44" t="s">
        <v>16</v>
      </c>
    </row>
    <row r="2" spans="1:12" ht="16.5" customHeight="1" x14ac:dyDescent="0.3">
      <c r="A2" s="148" t="s">
        <v>316</v>
      </c>
      <c r="B2" s="102" t="s">
        <v>121</v>
      </c>
      <c r="C2" s="94" t="s">
        <v>164</v>
      </c>
      <c r="D2" s="110" t="s">
        <v>101</v>
      </c>
      <c r="E2" s="67" t="s">
        <v>163</v>
      </c>
      <c r="F2" s="65">
        <v>1</v>
      </c>
      <c r="G2" s="65" t="s">
        <v>2</v>
      </c>
      <c r="H2" s="65" t="s">
        <v>262</v>
      </c>
      <c r="I2" s="65" t="s">
        <v>66</v>
      </c>
      <c r="J2" s="44">
        <v>35</v>
      </c>
      <c r="K2" s="44" t="s">
        <v>300</v>
      </c>
      <c r="L2" s="43"/>
    </row>
    <row r="3" spans="1:12" ht="16.5" customHeight="1" x14ac:dyDescent="0.3">
      <c r="A3" s="149"/>
      <c r="B3" s="103" t="s">
        <v>121</v>
      </c>
      <c r="C3" s="94" t="s">
        <v>164</v>
      </c>
      <c r="D3" s="110" t="s">
        <v>101</v>
      </c>
      <c r="E3" s="66" t="s">
        <v>139</v>
      </c>
      <c r="F3" s="43">
        <v>1</v>
      </c>
      <c r="G3" s="43" t="s">
        <v>2</v>
      </c>
      <c r="H3" s="65" t="s">
        <v>262</v>
      </c>
      <c r="I3" s="43" t="s">
        <v>90</v>
      </c>
      <c r="J3" s="44">
        <v>37</v>
      </c>
      <c r="K3" s="44" t="s">
        <v>300</v>
      </c>
      <c r="L3" s="43"/>
    </row>
    <row r="4" spans="1:12" ht="16.5" customHeight="1" x14ac:dyDescent="0.3">
      <c r="A4" s="149"/>
      <c r="B4" s="103" t="s">
        <v>291</v>
      </c>
      <c r="C4" s="95" t="s">
        <v>178</v>
      </c>
      <c r="D4" s="110" t="s">
        <v>23</v>
      </c>
      <c r="E4" s="66" t="s">
        <v>134</v>
      </c>
      <c r="F4" s="43">
        <v>3</v>
      </c>
      <c r="G4" s="43" t="s">
        <v>2</v>
      </c>
      <c r="H4" s="68" t="s">
        <v>257</v>
      </c>
      <c r="I4" s="43" t="s">
        <v>65</v>
      </c>
      <c r="J4" s="44">
        <v>45</v>
      </c>
      <c r="K4" s="44" t="s">
        <v>299</v>
      </c>
      <c r="L4" s="43"/>
    </row>
    <row r="5" spans="1:12" ht="16.5" customHeight="1" x14ac:dyDescent="0.3">
      <c r="A5" s="149"/>
      <c r="B5" s="103" t="s">
        <v>291</v>
      </c>
      <c r="C5" s="95" t="s">
        <v>154</v>
      </c>
      <c r="D5" s="110" t="s">
        <v>11</v>
      </c>
      <c r="E5" s="66" t="s">
        <v>153</v>
      </c>
      <c r="F5" s="43">
        <v>3</v>
      </c>
      <c r="G5" s="43" t="s">
        <v>2</v>
      </c>
      <c r="H5" s="68" t="s">
        <v>258</v>
      </c>
      <c r="I5" s="43" t="s">
        <v>66</v>
      </c>
      <c r="J5" s="44">
        <v>34</v>
      </c>
      <c r="K5" s="44" t="s">
        <v>299</v>
      </c>
      <c r="L5" s="43"/>
    </row>
    <row r="6" spans="1:12" ht="16.5" customHeight="1" x14ac:dyDescent="0.3">
      <c r="A6" s="149"/>
      <c r="B6" s="132" t="s">
        <v>291</v>
      </c>
      <c r="C6" s="133" t="s">
        <v>211</v>
      </c>
      <c r="D6" s="134" t="s">
        <v>58</v>
      </c>
      <c r="E6" s="135" t="s">
        <v>123</v>
      </c>
      <c r="F6" s="137">
        <v>2</v>
      </c>
      <c r="G6" s="137" t="s">
        <v>1</v>
      </c>
      <c r="H6" s="68" t="s">
        <v>270</v>
      </c>
      <c r="I6" s="137" t="s">
        <v>65</v>
      </c>
      <c r="J6" s="44">
        <v>28</v>
      </c>
      <c r="K6" s="138" t="s">
        <v>300</v>
      </c>
      <c r="L6" s="43" t="s">
        <v>307</v>
      </c>
    </row>
    <row r="7" spans="1:12" ht="16.5" customHeight="1" x14ac:dyDescent="0.3">
      <c r="A7" s="149"/>
      <c r="B7" s="132"/>
      <c r="C7" s="133"/>
      <c r="D7" s="134"/>
      <c r="E7" s="135"/>
      <c r="F7" s="137"/>
      <c r="G7" s="137"/>
      <c r="H7" s="68" t="s">
        <v>306</v>
      </c>
      <c r="I7" s="137"/>
      <c r="J7" s="44">
        <v>40</v>
      </c>
      <c r="K7" s="138"/>
      <c r="L7" s="43" t="s">
        <v>307</v>
      </c>
    </row>
    <row r="8" spans="1:12" s="119" customFormat="1" ht="16.5" customHeight="1" x14ac:dyDescent="0.3">
      <c r="A8" s="149"/>
      <c r="B8" s="103" t="s">
        <v>291</v>
      </c>
      <c r="C8" s="103" t="s">
        <v>216</v>
      </c>
      <c r="D8" s="114" t="s">
        <v>46</v>
      </c>
      <c r="E8" s="115" t="s">
        <v>303</v>
      </c>
      <c r="F8" s="116">
        <v>3</v>
      </c>
      <c r="G8" s="116" t="s">
        <v>0</v>
      </c>
      <c r="H8" s="117" t="s">
        <v>254</v>
      </c>
      <c r="I8" s="117" t="s">
        <v>65</v>
      </c>
      <c r="J8" s="118">
        <v>17</v>
      </c>
      <c r="K8" s="118" t="s">
        <v>300</v>
      </c>
      <c r="L8" s="116"/>
    </row>
    <row r="9" spans="1:12" ht="16.5" customHeight="1" x14ac:dyDescent="0.3">
      <c r="A9" s="149"/>
      <c r="B9" s="103" t="s">
        <v>291</v>
      </c>
      <c r="C9" s="95" t="s">
        <v>181</v>
      </c>
      <c r="D9" s="110" t="s">
        <v>12</v>
      </c>
      <c r="E9" s="66" t="s">
        <v>126</v>
      </c>
      <c r="F9" s="43">
        <v>2</v>
      </c>
      <c r="G9" s="43" t="s">
        <v>2</v>
      </c>
      <c r="H9" s="68" t="s">
        <v>252</v>
      </c>
      <c r="I9" s="43" t="s">
        <v>65</v>
      </c>
      <c r="J9" s="44">
        <v>34</v>
      </c>
      <c r="K9" s="44" t="s">
        <v>300</v>
      </c>
      <c r="L9" s="43"/>
    </row>
    <row r="10" spans="1:12" ht="16.5" customHeight="1" x14ac:dyDescent="0.3">
      <c r="A10" s="149"/>
      <c r="B10" s="103" t="s">
        <v>291</v>
      </c>
      <c r="C10" s="95" t="s">
        <v>162</v>
      </c>
      <c r="D10" s="110" t="s">
        <v>56</v>
      </c>
      <c r="E10" s="67" t="s">
        <v>143</v>
      </c>
      <c r="F10" s="43">
        <v>2</v>
      </c>
      <c r="G10" s="43" t="s">
        <v>2</v>
      </c>
      <c r="H10" s="68" t="s">
        <v>253</v>
      </c>
      <c r="I10" s="68" t="s">
        <v>66</v>
      </c>
      <c r="J10" s="44">
        <v>51</v>
      </c>
      <c r="K10" s="44" t="s">
        <v>301</v>
      </c>
      <c r="L10" s="43"/>
    </row>
    <row r="11" spans="1:12" ht="16.5" customHeight="1" x14ac:dyDescent="0.3">
      <c r="A11" s="149"/>
      <c r="B11" s="103" t="s">
        <v>291</v>
      </c>
      <c r="C11" s="95" t="s">
        <v>231</v>
      </c>
      <c r="D11" s="110" t="s">
        <v>82</v>
      </c>
      <c r="E11" s="66" t="s">
        <v>116</v>
      </c>
      <c r="F11" s="43">
        <v>3</v>
      </c>
      <c r="G11" s="43" t="s">
        <v>1</v>
      </c>
      <c r="H11" s="68" t="s">
        <v>255</v>
      </c>
      <c r="I11" s="68" t="s">
        <v>115</v>
      </c>
      <c r="J11" s="44">
        <v>55</v>
      </c>
      <c r="K11" s="44" t="s">
        <v>301</v>
      </c>
      <c r="L11" s="43"/>
    </row>
    <row r="12" spans="1:12" ht="16.5" customHeight="1" x14ac:dyDescent="0.3">
      <c r="A12" s="149"/>
      <c r="B12" s="102" t="s">
        <v>268</v>
      </c>
      <c r="C12" s="94" t="s">
        <v>161</v>
      </c>
      <c r="D12" s="110" t="s">
        <v>28</v>
      </c>
      <c r="E12" s="66" t="s">
        <v>130</v>
      </c>
      <c r="F12" s="43">
        <v>1</v>
      </c>
      <c r="G12" s="43" t="s">
        <v>2</v>
      </c>
      <c r="H12" s="68" t="s">
        <v>262</v>
      </c>
      <c r="I12" s="68" t="s">
        <v>65</v>
      </c>
      <c r="J12" s="44">
        <v>52</v>
      </c>
      <c r="K12" s="44" t="s">
        <v>301</v>
      </c>
      <c r="L12" s="43"/>
    </row>
    <row r="13" spans="1:12" ht="16.5" customHeight="1" x14ac:dyDescent="0.3">
      <c r="A13" s="149"/>
      <c r="B13" s="103" t="s">
        <v>292</v>
      </c>
      <c r="C13" s="94" t="s">
        <v>203</v>
      </c>
      <c r="D13" s="111" t="s">
        <v>202</v>
      </c>
      <c r="E13" s="66" t="s">
        <v>205</v>
      </c>
      <c r="F13" s="43">
        <v>2</v>
      </c>
      <c r="G13" s="43" t="s">
        <v>2</v>
      </c>
      <c r="H13" s="68" t="s">
        <v>262</v>
      </c>
      <c r="I13" s="68" t="s">
        <v>66</v>
      </c>
      <c r="J13" s="44">
        <v>35</v>
      </c>
      <c r="K13" s="44" t="s">
        <v>299</v>
      </c>
      <c r="L13" s="43"/>
    </row>
    <row r="14" spans="1:12" s="119" customFormat="1" ht="16.5" customHeight="1" x14ac:dyDescent="0.3">
      <c r="A14" s="149"/>
      <c r="B14" s="103" t="s">
        <v>292</v>
      </c>
      <c r="C14" s="103" t="s">
        <v>182</v>
      </c>
      <c r="D14" s="114" t="s">
        <v>14</v>
      </c>
      <c r="E14" s="121" t="s">
        <v>106</v>
      </c>
      <c r="F14" s="116">
        <v>2</v>
      </c>
      <c r="G14" s="116" t="s">
        <v>97</v>
      </c>
      <c r="H14" s="117" t="s">
        <v>253</v>
      </c>
      <c r="I14" s="117" t="s">
        <v>278</v>
      </c>
      <c r="J14" s="118">
        <v>23</v>
      </c>
      <c r="K14" s="118" t="s">
        <v>299</v>
      </c>
      <c r="L14" s="116"/>
    </row>
    <row r="15" spans="1:12" ht="16.5" customHeight="1" x14ac:dyDescent="0.3">
      <c r="A15" s="149"/>
      <c r="B15" s="103" t="s">
        <v>292</v>
      </c>
      <c r="C15" s="95" t="s">
        <v>169</v>
      </c>
      <c r="D15" s="110" t="s">
        <v>15</v>
      </c>
      <c r="E15" s="67" t="s">
        <v>303</v>
      </c>
      <c r="F15" s="43">
        <v>3</v>
      </c>
      <c r="G15" s="43" t="s">
        <v>2</v>
      </c>
      <c r="H15" s="68" t="s">
        <v>254</v>
      </c>
      <c r="I15" s="43" t="s">
        <v>90</v>
      </c>
      <c r="J15" s="44">
        <v>36</v>
      </c>
      <c r="K15" s="44" t="s">
        <v>300</v>
      </c>
      <c r="L15" s="43"/>
    </row>
    <row r="16" spans="1:12" ht="16.5" customHeight="1" x14ac:dyDescent="0.3">
      <c r="A16" s="149"/>
      <c r="B16" s="103" t="s">
        <v>292</v>
      </c>
      <c r="C16" s="95" t="s">
        <v>181</v>
      </c>
      <c r="D16" s="110" t="s">
        <v>12</v>
      </c>
      <c r="E16" s="66" t="s">
        <v>126</v>
      </c>
      <c r="F16" s="43">
        <v>2</v>
      </c>
      <c r="G16" s="43" t="s">
        <v>2</v>
      </c>
      <c r="H16" s="68" t="s">
        <v>256</v>
      </c>
      <c r="I16" s="68" t="s">
        <v>66</v>
      </c>
      <c r="J16" s="44">
        <v>35</v>
      </c>
      <c r="K16" s="44" t="s">
        <v>300</v>
      </c>
      <c r="L16" s="43"/>
    </row>
    <row r="17" spans="1:12" ht="16.5" customHeight="1" x14ac:dyDescent="0.3">
      <c r="A17" s="149"/>
      <c r="B17" s="103" t="s">
        <v>292</v>
      </c>
      <c r="C17" s="95" t="s">
        <v>211</v>
      </c>
      <c r="D17" s="110" t="s">
        <v>58</v>
      </c>
      <c r="E17" s="67" t="s">
        <v>135</v>
      </c>
      <c r="F17" s="43">
        <v>2</v>
      </c>
      <c r="G17" s="43" t="s">
        <v>2</v>
      </c>
      <c r="H17" s="68" t="s">
        <v>258</v>
      </c>
      <c r="I17" s="43" t="s">
        <v>65</v>
      </c>
      <c r="J17" s="44">
        <v>35</v>
      </c>
      <c r="K17" s="44" t="s">
        <v>300</v>
      </c>
      <c r="L17" s="43"/>
    </row>
    <row r="18" spans="1:12" ht="16.5" customHeight="1" x14ac:dyDescent="0.3">
      <c r="A18" s="149"/>
      <c r="B18" s="151" t="s">
        <v>292</v>
      </c>
      <c r="C18" s="153" t="s">
        <v>232</v>
      </c>
      <c r="D18" s="155" t="s">
        <v>38</v>
      </c>
      <c r="E18" s="157" t="s">
        <v>114</v>
      </c>
      <c r="F18" s="144">
        <v>2</v>
      </c>
      <c r="G18" s="144" t="s">
        <v>1</v>
      </c>
      <c r="H18" s="68" t="s">
        <v>270</v>
      </c>
      <c r="I18" s="144" t="s">
        <v>65</v>
      </c>
      <c r="J18" s="44">
        <v>40</v>
      </c>
      <c r="K18" s="146" t="s">
        <v>301</v>
      </c>
      <c r="L18" s="43" t="s">
        <v>307</v>
      </c>
    </row>
    <row r="19" spans="1:12" ht="16.5" customHeight="1" x14ac:dyDescent="0.3">
      <c r="A19" s="149"/>
      <c r="B19" s="152"/>
      <c r="C19" s="154"/>
      <c r="D19" s="156"/>
      <c r="E19" s="158"/>
      <c r="F19" s="145"/>
      <c r="G19" s="145"/>
      <c r="H19" s="68" t="s">
        <v>255</v>
      </c>
      <c r="I19" s="145"/>
      <c r="J19" s="44">
        <v>19</v>
      </c>
      <c r="K19" s="147"/>
      <c r="L19" s="43" t="s">
        <v>307</v>
      </c>
    </row>
    <row r="20" spans="1:12" ht="16.5" customHeight="1" x14ac:dyDescent="0.3">
      <c r="A20" s="149"/>
      <c r="B20" s="103" t="s">
        <v>292</v>
      </c>
      <c r="C20" s="95" t="s">
        <v>162</v>
      </c>
      <c r="D20" s="110" t="s">
        <v>56</v>
      </c>
      <c r="E20" s="67" t="s">
        <v>143</v>
      </c>
      <c r="F20" s="43">
        <v>2</v>
      </c>
      <c r="G20" s="43" t="s">
        <v>2</v>
      </c>
      <c r="H20" s="68" t="s">
        <v>257</v>
      </c>
      <c r="I20" s="43" t="s">
        <v>65</v>
      </c>
      <c r="J20" s="44">
        <v>58</v>
      </c>
      <c r="K20" s="44" t="s">
        <v>301</v>
      </c>
      <c r="L20" s="43"/>
    </row>
    <row r="21" spans="1:12" ht="16.5" customHeight="1" x14ac:dyDescent="0.3">
      <c r="A21" s="149"/>
      <c r="B21" s="103" t="s">
        <v>292</v>
      </c>
      <c r="C21" s="95" t="s">
        <v>234</v>
      </c>
      <c r="D21" s="110" t="s">
        <v>50</v>
      </c>
      <c r="E21" s="66" t="s">
        <v>102</v>
      </c>
      <c r="F21" s="43">
        <v>3</v>
      </c>
      <c r="G21" s="43" t="s">
        <v>0</v>
      </c>
      <c r="H21" s="68" t="s">
        <v>259</v>
      </c>
      <c r="I21" s="43" t="s">
        <v>65</v>
      </c>
      <c r="J21" s="44">
        <v>7</v>
      </c>
      <c r="K21" s="44" t="s">
        <v>301</v>
      </c>
      <c r="L21" s="43"/>
    </row>
    <row r="22" spans="1:12" ht="16.5" customHeight="1" x14ac:dyDescent="0.3">
      <c r="A22" s="149"/>
      <c r="B22" s="103" t="s">
        <v>292</v>
      </c>
      <c r="C22" s="95" t="s">
        <v>208</v>
      </c>
      <c r="D22" s="110" t="s">
        <v>30</v>
      </c>
      <c r="E22" s="67" t="s">
        <v>136</v>
      </c>
      <c r="F22" s="43">
        <v>3</v>
      </c>
      <c r="G22" s="43" t="s">
        <v>2</v>
      </c>
      <c r="H22" s="68" t="s">
        <v>252</v>
      </c>
      <c r="I22" s="43" t="s">
        <v>66</v>
      </c>
      <c r="J22" s="44">
        <v>47</v>
      </c>
      <c r="K22" s="44" t="s">
        <v>302</v>
      </c>
      <c r="L22" s="43"/>
    </row>
    <row r="23" spans="1:12" s="119" customFormat="1" ht="33" x14ac:dyDescent="0.3">
      <c r="A23" s="149"/>
      <c r="B23" s="103" t="s">
        <v>293</v>
      </c>
      <c r="C23" s="103" t="s">
        <v>204</v>
      </c>
      <c r="D23" s="114" t="s">
        <v>59</v>
      </c>
      <c r="E23" s="115" t="s">
        <v>128</v>
      </c>
      <c r="F23" s="116">
        <v>2</v>
      </c>
      <c r="G23" s="116" t="s">
        <v>97</v>
      </c>
      <c r="H23" s="117" t="s">
        <v>252</v>
      </c>
      <c r="I23" s="117" t="s">
        <v>248</v>
      </c>
      <c r="J23" s="118">
        <v>55</v>
      </c>
      <c r="K23" s="118" t="s">
        <v>299</v>
      </c>
      <c r="L23" s="117" t="s">
        <v>315</v>
      </c>
    </row>
    <row r="24" spans="1:12" s="119" customFormat="1" ht="16.5" customHeight="1" x14ac:dyDescent="0.3">
      <c r="A24" s="149"/>
      <c r="B24" s="103" t="s">
        <v>293</v>
      </c>
      <c r="C24" s="103" t="s">
        <v>193</v>
      </c>
      <c r="D24" s="114" t="s">
        <v>25</v>
      </c>
      <c r="E24" s="115" t="s">
        <v>104</v>
      </c>
      <c r="F24" s="116">
        <v>3</v>
      </c>
      <c r="G24" s="116" t="s">
        <v>132</v>
      </c>
      <c r="H24" s="117" t="s">
        <v>254</v>
      </c>
      <c r="I24" s="117" t="s">
        <v>273</v>
      </c>
      <c r="J24" s="118">
        <f>16 + 14</f>
        <v>30</v>
      </c>
      <c r="K24" s="118" t="s">
        <v>300</v>
      </c>
      <c r="L24" s="116"/>
    </row>
    <row r="25" spans="1:12" ht="16.5" customHeight="1" x14ac:dyDescent="0.3">
      <c r="A25" s="149"/>
      <c r="B25" s="103" t="s">
        <v>293</v>
      </c>
      <c r="C25" s="95" t="s">
        <v>169</v>
      </c>
      <c r="D25" s="110" t="s">
        <v>15</v>
      </c>
      <c r="E25" s="67" t="s">
        <v>303</v>
      </c>
      <c r="F25" s="43">
        <v>3</v>
      </c>
      <c r="G25" s="43" t="s">
        <v>2</v>
      </c>
      <c r="H25" s="68" t="s">
        <v>257</v>
      </c>
      <c r="I25" s="43" t="s">
        <v>66</v>
      </c>
      <c r="J25" s="44">
        <v>35</v>
      </c>
      <c r="K25" s="44" t="s">
        <v>300</v>
      </c>
      <c r="L25" s="43"/>
    </row>
    <row r="26" spans="1:12" ht="16.5" customHeight="1" x14ac:dyDescent="0.3">
      <c r="A26" s="149"/>
      <c r="B26" s="103" t="s">
        <v>293</v>
      </c>
      <c r="C26" s="95" t="s">
        <v>197</v>
      </c>
      <c r="D26" s="110" t="s">
        <v>71</v>
      </c>
      <c r="E26" s="66" t="s">
        <v>196</v>
      </c>
      <c r="F26" s="43">
        <v>2</v>
      </c>
      <c r="G26" s="43" t="s">
        <v>2</v>
      </c>
      <c r="H26" s="68" t="s">
        <v>258</v>
      </c>
      <c r="I26" s="43" t="s">
        <v>90</v>
      </c>
      <c r="J26" s="44">
        <v>20</v>
      </c>
      <c r="K26" s="44" t="s">
        <v>301</v>
      </c>
      <c r="L26" s="43"/>
    </row>
    <row r="27" spans="1:12" ht="16.5" customHeight="1" x14ac:dyDescent="0.3">
      <c r="A27" s="149"/>
      <c r="B27" s="103" t="s">
        <v>293</v>
      </c>
      <c r="C27" s="95" t="s">
        <v>233</v>
      </c>
      <c r="D27" s="110" t="s">
        <v>39</v>
      </c>
      <c r="E27" s="67" t="s">
        <v>114</v>
      </c>
      <c r="F27" s="43">
        <v>1</v>
      </c>
      <c r="G27" s="43" t="s">
        <v>1</v>
      </c>
      <c r="H27" s="68" t="s">
        <v>262</v>
      </c>
      <c r="I27" s="43" t="s">
        <v>65</v>
      </c>
      <c r="J27" s="44">
        <v>25</v>
      </c>
      <c r="K27" s="44" t="s">
        <v>301</v>
      </c>
      <c r="L27" s="43"/>
    </row>
    <row r="28" spans="1:12" ht="16.5" customHeight="1" x14ac:dyDescent="0.3">
      <c r="A28" s="149"/>
      <c r="B28" s="103" t="s">
        <v>124</v>
      </c>
      <c r="C28" s="94" t="s">
        <v>164</v>
      </c>
      <c r="D28" s="110" t="s">
        <v>101</v>
      </c>
      <c r="E28" s="67" t="s">
        <v>135</v>
      </c>
      <c r="F28" s="43">
        <v>1</v>
      </c>
      <c r="G28" s="43" t="s">
        <v>2</v>
      </c>
      <c r="H28" s="68" t="s">
        <v>262</v>
      </c>
      <c r="I28" s="43" t="s">
        <v>65</v>
      </c>
      <c r="J28" s="44">
        <v>34</v>
      </c>
      <c r="K28" s="44" t="s">
        <v>300</v>
      </c>
      <c r="L28" s="43"/>
    </row>
    <row r="29" spans="1:12" s="119" customFormat="1" ht="16.5" customHeight="1" x14ac:dyDescent="0.3">
      <c r="A29" s="149"/>
      <c r="B29" s="103" t="s">
        <v>293</v>
      </c>
      <c r="C29" s="103" t="s">
        <v>224</v>
      </c>
      <c r="D29" s="114" t="s">
        <v>62</v>
      </c>
      <c r="E29" s="121" t="s">
        <v>103</v>
      </c>
      <c r="F29" s="116">
        <v>3</v>
      </c>
      <c r="G29" s="116" t="s">
        <v>0</v>
      </c>
      <c r="H29" s="117" t="s">
        <v>256</v>
      </c>
      <c r="I29" s="117" t="s">
        <v>65</v>
      </c>
      <c r="J29" s="118">
        <v>44</v>
      </c>
      <c r="K29" s="118" t="s">
        <v>302</v>
      </c>
      <c r="L29" s="116"/>
    </row>
    <row r="30" spans="1:12" ht="16.5" customHeight="1" x14ac:dyDescent="0.3">
      <c r="A30" s="150"/>
      <c r="B30" s="103" t="s">
        <v>285</v>
      </c>
      <c r="C30" s="94" t="s">
        <v>203</v>
      </c>
      <c r="D30" s="111" t="s">
        <v>202</v>
      </c>
      <c r="E30" s="66" t="s">
        <v>128</v>
      </c>
      <c r="F30" s="43">
        <v>2</v>
      </c>
      <c r="G30" s="43" t="s">
        <v>97</v>
      </c>
      <c r="H30" s="68" t="s">
        <v>262</v>
      </c>
      <c r="I30" s="68" t="s">
        <v>248</v>
      </c>
      <c r="J30" s="44">
        <f>51+16</f>
        <v>67</v>
      </c>
      <c r="K30" s="44" t="s">
        <v>299</v>
      </c>
      <c r="L30" s="43"/>
    </row>
    <row r="31" spans="1:12" ht="16.5" customHeight="1" x14ac:dyDescent="0.3">
      <c r="A31" s="148" t="s">
        <v>320</v>
      </c>
      <c r="B31" s="102" t="s">
        <v>121</v>
      </c>
      <c r="C31" s="94" t="s">
        <v>184</v>
      </c>
      <c r="D31" s="110" t="s">
        <v>95</v>
      </c>
      <c r="E31" s="67" t="s">
        <v>106</v>
      </c>
      <c r="F31" s="43">
        <v>2</v>
      </c>
      <c r="G31" s="43" t="s">
        <v>97</v>
      </c>
      <c r="H31" s="68" t="s">
        <v>286</v>
      </c>
      <c r="I31" s="43" t="s">
        <v>65</v>
      </c>
      <c r="J31" s="44">
        <f>20+2</f>
        <v>22</v>
      </c>
      <c r="K31" s="44" t="s">
        <v>299</v>
      </c>
      <c r="L31" s="43"/>
    </row>
    <row r="32" spans="1:12" ht="16.5" customHeight="1" x14ac:dyDescent="0.3">
      <c r="A32" s="149"/>
      <c r="B32" s="103" t="s">
        <v>291</v>
      </c>
      <c r="C32" s="95" t="s">
        <v>177</v>
      </c>
      <c r="D32" s="110" t="s">
        <v>68</v>
      </c>
      <c r="E32" s="67" t="s">
        <v>138</v>
      </c>
      <c r="F32" s="43">
        <v>3</v>
      </c>
      <c r="G32" s="43" t="s">
        <v>2</v>
      </c>
      <c r="H32" s="68" t="s">
        <v>255</v>
      </c>
      <c r="I32" s="43" t="s">
        <v>65</v>
      </c>
      <c r="J32" s="44">
        <v>34</v>
      </c>
      <c r="K32" s="44" t="s">
        <v>300</v>
      </c>
      <c r="L32" s="43"/>
    </row>
    <row r="33" spans="1:12" s="119" customFormat="1" ht="16.5" customHeight="1" x14ac:dyDescent="0.3">
      <c r="A33" s="149"/>
      <c r="B33" s="103" t="s">
        <v>291</v>
      </c>
      <c r="C33" s="103" t="s">
        <v>230</v>
      </c>
      <c r="D33" s="120" t="s">
        <v>47</v>
      </c>
      <c r="E33" s="115" t="s">
        <v>98</v>
      </c>
      <c r="F33" s="116">
        <v>3</v>
      </c>
      <c r="G33" s="116" t="s">
        <v>0</v>
      </c>
      <c r="H33" s="117" t="s">
        <v>258</v>
      </c>
      <c r="I33" s="117" t="s">
        <v>65</v>
      </c>
      <c r="J33" s="118">
        <v>17</v>
      </c>
      <c r="K33" s="118" t="s">
        <v>300</v>
      </c>
      <c r="L33" s="116"/>
    </row>
    <row r="34" spans="1:12" ht="33" x14ac:dyDescent="0.3">
      <c r="A34" s="149"/>
      <c r="B34" s="103" t="s">
        <v>291</v>
      </c>
      <c r="C34" s="95" t="s">
        <v>169</v>
      </c>
      <c r="D34" s="110" t="s">
        <v>15</v>
      </c>
      <c r="E34" s="66" t="s">
        <v>280</v>
      </c>
      <c r="F34" s="43">
        <v>3</v>
      </c>
      <c r="G34" s="43" t="s">
        <v>1</v>
      </c>
      <c r="H34" s="68" t="s">
        <v>253</v>
      </c>
      <c r="I34" s="68" t="s">
        <v>79</v>
      </c>
      <c r="J34" s="44">
        <v>34</v>
      </c>
      <c r="K34" s="44" t="s">
        <v>300</v>
      </c>
      <c r="L34" s="43"/>
    </row>
    <row r="35" spans="1:12" ht="33" x14ac:dyDescent="0.3">
      <c r="A35" s="149"/>
      <c r="B35" s="103" t="s">
        <v>291</v>
      </c>
      <c r="C35" s="95" t="s">
        <v>162</v>
      </c>
      <c r="D35" s="110" t="s">
        <v>56</v>
      </c>
      <c r="E35" s="67" t="s">
        <v>143</v>
      </c>
      <c r="F35" s="43">
        <v>2</v>
      </c>
      <c r="G35" s="43" t="s">
        <v>2</v>
      </c>
      <c r="H35" s="68"/>
      <c r="I35" s="68" t="s">
        <v>90</v>
      </c>
      <c r="J35" s="4" t="s">
        <v>284</v>
      </c>
      <c r="K35" s="44" t="s">
        <v>301</v>
      </c>
      <c r="L35" s="43"/>
    </row>
    <row r="36" spans="1:12" ht="16.5" customHeight="1" x14ac:dyDescent="0.3">
      <c r="A36" s="149"/>
      <c r="B36" s="103" t="s">
        <v>291</v>
      </c>
      <c r="C36" s="94" t="s">
        <v>159</v>
      </c>
      <c r="D36" s="110" t="s">
        <v>64</v>
      </c>
      <c r="E36" s="66" t="s">
        <v>158</v>
      </c>
      <c r="F36" s="43">
        <v>2</v>
      </c>
      <c r="G36" s="43" t="s">
        <v>2</v>
      </c>
      <c r="H36" s="68" t="s">
        <v>254</v>
      </c>
      <c r="I36" s="68" t="s">
        <v>66</v>
      </c>
      <c r="J36" s="44">
        <v>51</v>
      </c>
      <c r="K36" s="44" t="s">
        <v>301</v>
      </c>
      <c r="L36" s="43"/>
    </row>
    <row r="37" spans="1:12" s="119" customFormat="1" ht="16.5" customHeight="1" x14ac:dyDescent="0.3">
      <c r="A37" s="149"/>
      <c r="B37" s="103" t="s">
        <v>291</v>
      </c>
      <c r="C37" s="103" t="s">
        <v>222</v>
      </c>
      <c r="D37" s="120" t="s">
        <v>49</v>
      </c>
      <c r="E37" s="121" t="s">
        <v>303</v>
      </c>
      <c r="F37" s="116">
        <v>2</v>
      </c>
      <c r="G37" s="116" t="s">
        <v>0</v>
      </c>
      <c r="H37" s="117" t="s">
        <v>256</v>
      </c>
      <c r="I37" s="116" t="s">
        <v>65</v>
      </c>
      <c r="J37" s="118">
        <v>24</v>
      </c>
      <c r="K37" s="118" t="s">
        <v>301</v>
      </c>
      <c r="L37" s="116"/>
    </row>
    <row r="38" spans="1:12" ht="33" x14ac:dyDescent="0.3">
      <c r="A38" s="149"/>
      <c r="B38" s="103" t="s">
        <v>291</v>
      </c>
      <c r="C38" s="95" t="s">
        <v>250</v>
      </c>
      <c r="D38" s="110" t="s">
        <v>42</v>
      </c>
      <c r="E38" s="67" t="s">
        <v>111</v>
      </c>
      <c r="F38" s="45">
        <v>3</v>
      </c>
      <c r="G38" s="43" t="s">
        <v>275</v>
      </c>
      <c r="H38" s="68"/>
      <c r="I38" s="68" t="s">
        <v>274</v>
      </c>
      <c r="J38" s="4" t="s">
        <v>284</v>
      </c>
      <c r="K38" s="44" t="s">
        <v>302</v>
      </c>
      <c r="L38" s="43"/>
    </row>
    <row r="39" spans="1:12" ht="16.5" customHeight="1" x14ac:dyDescent="0.3">
      <c r="A39" s="149"/>
      <c r="B39" s="103" t="s">
        <v>291</v>
      </c>
      <c r="C39" s="95" t="s">
        <v>241</v>
      </c>
      <c r="D39" s="110" t="s">
        <v>75</v>
      </c>
      <c r="E39" s="67" t="s">
        <v>137</v>
      </c>
      <c r="F39" s="43">
        <v>2</v>
      </c>
      <c r="G39" s="43" t="s">
        <v>2</v>
      </c>
      <c r="H39" s="68" t="s">
        <v>257</v>
      </c>
      <c r="I39" s="43" t="s">
        <v>65</v>
      </c>
      <c r="J39" s="44">
        <v>44</v>
      </c>
      <c r="K39" s="44" t="s">
        <v>302</v>
      </c>
      <c r="L39" s="43"/>
    </row>
    <row r="40" spans="1:12" ht="16.5" customHeight="1" x14ac:dyDescent="0.3">
      <c r="A40" s="149"/>
      <c r="B40" s="103" t="s">
        <v>291</v>
      </c>
      <c r="C40" s="95" t="s">
        <v>187</v>
      </c>
      <c r="D40" s="110" t="s">
        <v>29</v>
      </c>
      <c r="E40" s="66" t="s">
        <v>186</v>
      </c>
      <c r="F40" s="43">
        <v>3</v>
      </c>
      <c r="G40" s="43" t="s">
        <v>2</v>
      </c>
      <c r="H40" s="68" t="s">
        <v>259</v>
      </c>
      <c r="I40" s="68" t="s">
        <v>66</v>
      </c>
      <c r="J40" s="44">
        <v>42</v>
      </c>
      <c r="K40" s="44" t="s">
        <v>302</v>
      </c>
      <c r="L40" s="43"/>
    </row>
    <row r="41" spans="1:12" ht="16.5" customHeight="1" x14ac:dyDescent="0.3">
      <c r="A41" s="149"/>
      <c r="B41" s="103" t="s">
        <v>291</v>
      </c>
      <c r="C41" s="95" t="s">
        <v>240</v>
      </c>
      <c r="D41" s="111" t="s">
        <v>81</v>
      </c>
      <c r="E41" s="67" t="s">
        <v>304</v>
      </c>
      <c r="F41" s="43">
        <v>3</v>
      </c>
      <c r="G41" s="43" t="s">
        <v>1</v>
      </c>
      <c r="H41" s="68" t="s">
        <v>252</v>
      </c>
      <c r="I41" s="43" t="s">
        <v>65</v>
      </c>
      <c r="J41" s="44">
        <v>59</v>
      </c>
      <c r="K41" s="44" t="s">
        <v>302</v>
      </c>
      <c r="L41" s="43"/>
    </row>
    <row r="42" spans="1:12" ht="16.5" customHeight="1" x14ac:dyDescent="0.3">
      <c r="A42" s="149"/>
      <c r="B42" s="103" t="s">
        <v>292</v>
      </c>
      <c r="C42" s="95" t="s">
        <v>166</v>
      </c>
      <c r="D42" s="110" t="s">
        <v>22</v>
      </c>
      <c r="E42" s="66" t="s">
        <v>277</v>
      </c>
      <c r="F42" s="43">
        <v>2</v>
      </c>
      <c r="G42" s="43" t="s">
        <v>2</v>
      </c>
      <c r="H42" s="68" t="s">
        <v>252</v>
      </c>
      <c r="I42" s="68" t="s">
        <v>65</v>
      </c>
      <c r="J42" s="44">
        <v>43</v>
      </c>
      <c r="K42" s="44" t="s">
        <v>299</v>
      </c>
      <c r="L42" s="43"/>
    </row>
    <row r="43" spans="1:12" ht="16.5" customHeight="1" x14ac:dyDescent="0.3">
      <c r="A43" s="149"/>
      <c r="B43" s="103" t="s">
        <v>292</v>
      </c>
      <c r="C43" s="95" t="s">
        <v>157</v>
      </c>
      <c r="D43" s="110" t="s">
        <v>67</v>
      </c>
      <c r="E43" s="66" t="s">
        <v>156</v>
      </c>
      <c r="F43" s="43">
        <v>2</v>
      </c>
      <c r="G43" s="43" t="s">
        <v>2</v>
      </c>
      <c r="H43" s="63" t="s">
        <v>271</v>
      </c>
      <c r="I43" s="68" t="s">
        <v>66</v>
      </c>
      <c r="J43" s="44">
        <v>34</v>
      </c>
      <c r="K43" s="44" t="s">
        <v>299</v>
      </c>
      <c r="L43" s="43"/>
    </row>
    <row r="44" spans="1:12" s="119" customFormat="1" ht="16.5" customHeight="1" x14ac:dyDescent="0.3">
      <c r="A44" s="149"/>
      <c r="B44" s="103" t="s">
        <v>292</v>
      </c>
      <c r="C44" s="103" t="s">
        <v>169</v>
      </c>
      <c r="D44" s="114" t="s">
        <v>15</v>
      </c>
      <c r="E44" s="121" t="s">
        <v>303</v>
      </c>
      <c r="F44" s="116">
        <v>3</v>
      </c>
      <c r="G44" s="116" t="s">
        <v>132</v>
      </c>
      <c r="H44" s="117" t="s">
        <v>254</v>
      </c>
      <c r="I44" s="117" t="s">
        <v>133</v>
      </c>
      <c r="J44" s="118">
        <f>17+33</f>
        <v>50</v>
      </c>
      <c r="K44" s="118" t="s">
        <v>300</v>
      </c>
      <c r="L44" s="116"/>
    </row>
    <row r="45" spans="1:12" ht="16.5" customHeight="1" x14ac:dyDescent="0.3">
      <c r="A45" s="149"/>
      <c r="B45" s="103" t="s">
        <v>292</v>
      </c>
      <c r="C45" s="95" t="s">
        <v>169</v>
      </c>
      <c r="D45" s="110" t="s">
        <v>15</v>
      </c>
      <c r="E45" s="67" t="s">
        <v>126</v>
      </c>
      <c r="F45" s="43">
        <v>3</v>
      </c>
      <c r="G45" s="43" t="s">
        <v>1</v>
      </c>
      <c r="H45" s="68" t="s">
        <v>270</v>
      </c>
      <c r="I45" s="43" t="s">
        <v>65</v>
      </c>
      <c r="J45" s="44">
        <v>35</v>
      </c>
      <c r="K45" s="44" t="s">
        <v>300</v>
      </c>
      <c r="L45" s="43"/>
    </row>
    <row r="46" spans="1:12" ht="16.5" customHeight="1" x14ac:dyDescent="0.3">
      <c r="A46" s="149"/>
      <c r="B46" s="103" t="s">
        <v>292</v>
      </c>
      <c r="C46" s="95" t="s">
        <v>177</v>
      </c>
      <c r="D46" s="110" t="s">
        <v>68</v>
      </c>
      <c r="E46" s="67" t="s">
        <v>138</v>
      </c>
      <c r="F46" s="43">
        <v>3</v>
      </c>
      <c r="G46" s="43" t="s">
        <v>2</v>
      </c>
      <c r="H46" s="68" t="s">
        <v>259</v>
      </c>
      <c r="I46" s="43" t="s">
        <v>90</v>
      </c>
      <c r="J46" s="44">
        <v>36</v>
      </c>
      <c r="K46" s="44" t="s">
        <v>300</v>
      </c>
      <c r="L46" s="43"/>
    </row>
    <row r="47" spans="1:12" ht="16.5" customHeight="1" x14ac:dyDescent="0.3">
      <c r="A47" s="149"/>
      <c r="B47" s="132" t="s">
        <v>292</v>
      </c>
      <c r="C47" s="132" t="s">
        <v>235</v>
      </c>
      <c r="D47" s="136" t="s">
        <v>94</v>
      </c>
      <c r="E47" s="139" t="s">
        <v>111</v>
      </c>
      <c r="F47" s="140">
        <v>3</v>
      </c>
      <c r="G47" s="43" t="s">
        <v>1</v>
      </c>
      <c r="H47" s="68" t="s">
        <v>257</v>
      </c>
      <c r="I47" s="141" t="s">
        <v>249</v>
      </c>
      <c r="J47" s="44">
        <v>50</v>
      </c>
      <c r="K47" s="138" t="s">
        <v>301</v>
      </c>
      <c r="L47" s="43" t="s">
        <v>307</v>
      </c>
    </row>
    <row r="48" spans="1:12" s="119" customFormat="1" ht="16.5" customHeight="1" x14ac:dyDescent="0.3">
      <c r="A48" s="149"/>
      <c r="B48" s="132"/>
      <c r="C48" s="132"/>
      <c r="D48" s="136"/>
      <c r="E48" s="139"/>
      <c r="F48" s="140"/>
      <c r="G48" s="116" t="s">
        <v>0</v>
      </c>
      <c r="H48" s="117" t="s">
        <v>256</v>
      </c>
      <c r="I48" s="141"/>
      <c r="J48" s="118">
        <v>25</v>
      </c>
      <c r="K48" s="138"/>
      <c r="L48" s="116" t="s">
        <v>307</v>
      </c>
    </row>
    <row r="49" spans="1:12" ht="16.5" customHeight="1" x14ac:dyDescent="0.3">
      <c r="A49" s="149"/>
      <c r="B49" s="103" t="s">
        <v>292</v>
      </c>
      <c r="C49" s="95" t="s">
        <v>150</v>
      </c>
      <c r="D49" s="111" t="s">
        <v>70</v>
      </c>
      <c r="E49" s="67" t="s">
        <v>143</v>
      </c>
      <c r="F49" s="43">
        <v>3</v>
      </c>
      <c r="G49" s="43" t="s">
        <v>2</v>
      </c>
      <c r="H49" s="68" t="s">
        <v>308</v>
      </c>
      <c r="I49" s="43" t="s">
        <v>83</v>
      </c>
      <c r="J49" s="44">
        <v>56</v>
      </c>
      <c r="K49" s="44" t="s">
        <v>301</v>
      </c>
      <c r="L49" s="43"/>
    </row>
    <row r="50" spans="1:12" ht="16.5" customHeight="1" x14ac:dyDescent="0.3">
      <c r="A50" s="149"/>
      <c r="B50" s="103" t="s">
        <v>292</v>
      </c>
      <c r="C50" s="95" t="s">
        <v>240</v>
      </c>
      <c r="D50" s="111" t="s">
        <v>81</v>
      </c>
      <c r="E50" s="67" t="s">
        <v>304</v>
      </c>
      <c r="F50" s="43">
        <v>3</v>
      </c>
      <c r="G50" s="43" t="s">
        <v>1</v>
      </c>
      <c r="H50" s="68" t="s">
        <v>306</v>
      </c>
      <c r="I50" s="43" t="s">
        <v>66</v>
      </c>
      <c r="J50" s="44">
        <v>36</v>
      </c>
      <c r="K50" s="44" t="s">
        <v>302</v>
      </c>
      <c r="L50" s="43"/>
    </row>
    <row r="51" spans="1:12" s="119" customFormat="1" ht="16.5" customHeight="1" x14ac:dyDescent="0.3">
      <c r="A51" s="149"/>
      <c r="B51" s="103" t="s">
        <v>292</v>
      </c>
      <c r="C51" s="103" t="s">
        <v>225</v>
      </c>
      <c r="D51" s="114" t="s">
        <v>52</v>
      </c>
      <c r="E51" s="121" t="s">
        <v>98</v>
      </c>
      <c r="F51" s="116">
        <v>3</v>
      </c>
      <c r="G51" s="116" t="s">
        <v>0</v>
      </c>
      <c r="H51" s="117" t="s">
        <v>258</v>
      </c>
      <c r="I51" s="117" t="s">
        <v>65</v>
      </c>
      <c r="J51" s="118">
        <v>5</v>
      </c>
      <c r="K51" s="118" t="s">
        <v>302</v>
      </c>
      <c r="L51" s="116"/>
    </row>
    <row r="52" spans="1:12" ht="16.5" customHeight="1" x14ac:dyDescent="0.3">
      <c r="A52" s="149"/>
      <c r="B52" s="103" t="s">
        <v>292</v>
      </c>
      <c r="C52" s="95" t="s">
        <v>188</v>
      </c>
      <c r="D52" s="111" t="s">
        <v>32</v>
      </c>
      <c r="E52" s="66" t="s">
        <v>186</v>
      </c>
      <c r="F52" s="43">
        <v>3</v>
      </c>
      <c r="G52" s="43" t="s">
        <v>2</v>
      </c>
      <c r="H52" s="68" t="s">
        <v>260</v>
      </c>
      <c r="I52" s="43" t="s">
        <v>90</v>
      </c>
      <c r="J52" s="44">
        <v>22</v>
      </c>
      <c r="K52" s="44" t="s">
        <v>302</v>
      </c>
      <c r="L52" s="43"/>
    </row>
    <row r="53" spans="1:12" ht="16.5" customHeight="1" x14ac:dyDescent="0.3">
      <c r="A53" s="149"/>
      <c r="B53" s="103" t="s">
        <v>292</v>
      </c>
      <c r="C53" s="94" t="s">
        <v>241</v>
      </c>
      <c r="D53" s="110" t="s">
        <v>75</v>
      </c>
      <c r="E53" s="67" t="s">
        <v>137</v>
      </c>
      <c r="F53" s="43">
        <v>2</v>
      </c>
      <c r="G53" s="43" t="s">
        <v>2</v>
      </c>
      <c r="H53" s="68" t="s">
        <v>255</v>
      </c>
      <c r="I53" s="43" t="s">
        <v>66</v>
      </c>
      <c r="J53" s="44">
        <v>44</v>
      </c>
      <c r="K53" s="44" t="s">
        <v>302</v>
      </c>
      <c r="L53" s="43"/>
    </row>
    <row r="54" spans="1:12" s="119" customFormat="1" ht="33" x14ac:dyDescent="0.3">
      <c r="A54" s="149"/>
      <c r="B54" s="103" t="s">
        <v>293</v>
      </c>
      <c r="C54" s="103" t="s">
        <v>166</v>
      </c>
      <c r="D54" s="114" t="s">
        <v>22</v>
      </c>
      <c r="E54" s="115" t="s">
        <v>207</v>
      </c>
      <c r="F54" s="116">
        <v>2</v>
      </c>
      <c r="G54" s="116" t="s">
        <v>97</v>
      </c>
      <c r="H54" s="117" t="s">
        <v>253</v>
      </c>
      <c r="I54" s="117" t="s">
        <v>248</v>
      </c>
      <c r="J54" s="118">
        <f>48+5</f>
        <v>53</v>
      </c>
      <c r="K54" s="118" t="s">
        <v>299</v>
      </c>
      <c r="L54" s="117" t="s">
        <v>315</v>
      </c>
    </row>
    <row r="55" spans="1:12" s="119" customFormat="1" ht="16.5" customHeight="1" x14ac:dyDescent="0.3">
      <c r="A55" s="149"/>
      <c r="B55" s="103" t="s">
        <v>293</v>
      </c>
      <c r="C55" s="103" t="s">
        <v>214</v>
      </c>
      <c r="D55" s="114" t="s">
        <v>60</v>
      </c>
      <c r="E55" s="115" t="s">
        <v>104</v>
      </c>
      <c r="F55" s="116">
        <v>2</v>
      </c>
      <c r="G55" s="116" t="s">
        <v>0</v>
      </c>
      <c r="H55" s="117" t="s">
        <v>254</v>
      </c>
      <c r="I55" s="116" t="s">
        <v>65</v>
      </c>
      <c r="J55" s="118">
        <v>17</v>
      </c>
      <c r="K55" s="118" t="s">
        <v>300</v>
      </c>
      <c r="L55" s="116"/>
    </row>
    <row r="56" spans="1:12" ht="16.5" customHeight="1" x14ac:dyDescent="0.3">
      <c r="A56" s="149"/>
      <c r="B56" s="132" t="s">
        <v>293</v>
      </c>
      <c r="C56" s="133" t="s">
        <v>152</v>
      </c>
      <c r="D56" s="134" t="s">
        <v>63</v>
      </c>
      <c r="E56" s="135" t="s">
        <v>165</v>
      </c>
      <c r="F56" s="137">
        <v>3</v>
      </c>
      <c r="G56" s="137" t="s">
        <v>2</v>
      </c>
      <c r="H56" s="68" t="s">
        <v>257</v>
      </c>
      <c r="I56" s="137" t="s">
        <v>83</v>
      </c>
      <c r="J56" s="44">
        <v>60</v>
      </c>
      <c r="K56" s="138" t="s">
        <v>301</v>
      </c>
      <c r="L56" s="43" t="s">
        <v>307</v>
      </c>
    </row>
    <row r="57" spans="1:12" ht="16.5" customHeight="1" x14ac:dyDescent="0.3">
      <c r="A57" s="149"/>
      <c r="B57" s="132"/>
      <c r="C57" s="133"/>
      <c r="D57" s="134"/>
      <c r="E57" s="135"/>
      <c r="F57" s="137"/>
      <c r="G57" s="137"/>
      <c r="H57" s="68" t="s">
        <v>256</v>
      </c>
      <c r="I57" s="137"/>
      <c r="J57" s="44">
        <v>36</v>
      </c>
      <c r="K57" s="138"/>
      <c r="L57" s="43" t="s">
        <v>307</v>
      </c>
    </row>
    <row r="58" spans="1:12" s="119" customFormat="1" ht="16.5" customHeight="1" x14ac:dyDescent="0.3">
      <c r="A58" s="149"/>
      <c r="B58" s="103" t="s">
        <v>293</v>
      </c>
      <c r="C58" s="103" t="s">
        <v>229</v>
      </c>
      <c r="D58" s="114" t="s">
        <v>88</v>
      </c>
      <c r="E58" s="115" t="s">
        <v>103</v>
      </c>
      <c r="F58" s="122">
        <v>3</v>
      </c>
      <c r="G58" s="116" t="s">
        <v>0</v>
      </c>
      <c r="H58" s="117" t="s">
        <v>258</v>
      </c>
      <c r="I58" s="116" t="s">
        <v>65</v>
      </c>
      <c r="J58" s="118">
        <v>41</v>
      </c>
      <c r="K58" s="118" t="s">
        <v>302</v>
      </c>
      <c r="L58" s="116"/>
    </row>
    <row r="59" spans="1:12" ht="16.5" customHeight="1" x14ac:dyDescent="0.3">
      <c r="A59" s="149"/>
      <c r="B59" s="103" t="s">
        <v>293</v>
      </c>
      <c r="C59" s="95" t="s">
        <v>243</v>
      </c>
      <c r="D59" s="111" t="s">
        <v>92</v>
      </c>
      <c r="E59" s="66" t="s">
        <v>272</v>
      </c>
      <c r="F59" s="43">
        <v>3</v>
      </c>
      <c r="G59" s="43" t="s">
        <v>1</v>
      </c>
      <c r="H59" s="68" t="s">
        <v>252</v>
      </c>
      <c r="I59" s="68" t="s">
        <v>79</v>
      </c>
      <c r="J59" s="44">
        <v>36</v>
      </c>
      <c r="K59" s="44" t="s">
        <v>302</v>
      </c>
      <c r="L59" s="43"/>
    </row>
    <row r="60" spans="1:12" ht="16.5" customHeight="1" x14ac:dyDescent="0.3">
      <c r="A60" s="149"/>
      <c r="B60" s="103" t="s">
        <v>124</v>
      </c>
      <c r="C60" s="95" t="s">
        <v>184</v>
      </c>
      <c r="D60" s="111" t="s">
        <v>107</v>
      </c>
      <c r="E60" s="66" t="s">
        <v>200</v>
      </c>
      <c r="F60" s="68">
        <v>2</v>
      </c>
      <c r="G60" s="68" t="s">
        <v>2</v>
      </c>
      <c r="H60" s="68" t="s">
        <v>262</v>
      </c>
      <c r="I60" s="68" t="s">
        <v>65</v>
      </c>
      <c r="J60" s="44">
        <v>27</v>
      </c>
      <c r="K60" s="44" t="s">
        <v>299</v>
      </c>
      <c r="L60" s="43"/>
    </row>
    <row r="61" spans="1:12" ht="16.5" customHeight="1" x14ac:dyDescent="0.3">
      <c r="A61" s="150"/>
      <c r="B61" s="103" t="s">
        <v>124</v>
      </c>
      <c r="C61" s="94" t="s">
        <v>184</v>
      </c>
      <c r="D61" s="110" t="s">
        <v>95</v>
      </c>
      <c r="E61" s="67" t="s">
        <v>185</v>
      </c>
      <c r="F61" s="43">
        <v>2</v>
      </c>
      <c r="G61" s="43" t="s">
        <v>2</v>
      </c>
      <c r="H61" s="68" t="s">
        <v>263</v>
      </c>
      <c r="I61" s="43" t="s">
        <v>65</v>
      </c>
      <c r="J61" s="44">
        <v>51</v>
      </c>
      <c r="K61" s="44" t="s">
        <v>299</v>
      </c>
      <c r="L61" s="43"/>
    </row>
    <row r="62" spans="1:12" ht="16.5" customHeight="1" x14ac:dyDescent="0.3">
      <c r="A62" s="148" t="s">
        <v>321</v>
      </c>
      <c r="B62" s="102" t="s">
        <v>121</v>
      </c>
      <c r="C62" s="94" t="s">
        <v>164</v>
      </c>
      <c r="D62" s="110" t="s">
        <v>101</v>
      </c>
      <c r="E62" s="66" t="s">
        <v>100</v>
      </c>
      <c r="F62" s="43">
        <v>1</v>
      </c>
      <c r="G62" s="43" t="s">
        <v>289</v>
      </c>
      <c r="H62" s="68" t="s">
        <v>262</v>
      </c>
      <c r="I62" s="68" t="s">
        <v>287</v>
      </c>
      <c r="J62" s="44">
        <f>2+19</f>
        <v>21</v>
      </c>
      <c r="K62" s="44" t="s">
        <v>300</v>
      </c>
      <c r="L62" s="43"/>
    </row>
    <row r="63" spans="1:12" ht="16.5" customHeight="1" x14ac:dyDescent="0.3">
      <c r="A63" s="149"/>
      <c r="B63" s="103" t="s">
        <v>291</v>
      </c>
      <c r="C63" s="95" t="s">
        <v>154</v>
      </c>
      <c r="D63" s="110" t="s">
        <v>11</v>
      </c>
      <c r="E63" s="66" t="s">
        <v>247</v>
      </c>
      <c r="F63" s="43">
        <v>3</v>
      </c>
      <c r="G63" s="43" t="s">
        <v>2</v>
      </c>
      <c r="H63" s="68" t="s">
        <v>252</v>
      </c>
      <c r="I63" s="68" t="s">
        <v>78</v>
      </c>
      <c r="J63" s="44">
        <v>43</v>
      </c>
      <c r="K63" s="44" t="s">
        <v>299</v>
      </c>
      <c r="L63" s="43"/>
    </row>
    <row r="64" spans="1:12" s="119" customFormat="1" ht="16.5" customHeight="1" x14ac:dyDescent="0.3">
      <c r="A64" s="149"/>
      <c r="B64" s="103" t="s">
        <v>291</v>
      </c>
      <c r="C64" s="103" t="s">
        <v>154</v>
      </c>
      <c r="D64" s="120" t="s">
        <v>11</v>
      </c>
      <c r="E64" s="115" t="s">
        <v>112</v>
      </c>
      <c r="F64" s="117">
        <v>3</v>
      </c>
      <c r="G64" s="117" t="s">
        <v>97</v>
      </c>
      <c r="H64" s="117" t="s">
        <v>253</v>
      </c>
      <c r="I64" s="117" t="s">
        <v>278</v>
      </c>
      <c r="J64" s="118">
        <f>48+5</f>
        <v>53</v>
      </c>
      <c r="K64" s="118" t="s">
        <v>299</v>
      </c>
      <c r="L64" s="116"/>
    </row>
    <row r="65" spans="1:12" ht="16.5" customHeight="1" x14ac:dyDescent="0.3">
      <c r="A65" s="149"/>
      <c r="B65" s="103" t="s">
        <v>291</v>
      </c>
      <c r="C65" s="95" t="s">
        <v>173</v>
      </c>
      <c r="D65" s="110" t="s">
        <v>26</v>
      </c>
      <c r="E65" s="66" t="s">
        <v>196</v>
      </c>
      <c r="F65" s="43">
        <v>3</v>
      </c>
      <c r="G65" s="43" t="s">
        <v>2</v>
      </c>
      <c r="H65" s="68" t="s">
        <v>270</v>
      </c>
      <c r="I65" s="68" t="s">
        <v>90</v>
      </c>
      <c r="J65" s="44">
        <v>36</v>
      </c>
      <c r="K65" s="44" t="s">
        <v>300</v>
      </c>
      <c r="L65" s="43"/>
    </row>
    <row r="66" spans="1:12" ht="16.5" customHeight="1" x14ac:dyDescent="0.3">
      <c r="A66" s="149"/>
      <c r="B66" s="103" t="s">
        <v>291</v>
      </c>
      <c r="C66" s="95" t="s">
        <v>199</v>
      </c>
      <c r="D66" s="110" t="s">
        <v>36</v>
      </c>
      <c r="E66" s="67" t="s">
        <v>127</v>
      </c>
      <c r="F66" s="43">
        <v>3</v>
      </c>
      <c r="G66" s="43" t="s">
        <v>1</v>
      </c>
      <c r="H66" s="68" t="s">
        <v>258</v>
      </c>
      <c r="I66" s="43" t="s">
        <v>66</v>
      </c>
      <c r="J66" s="44">
        <v>32</v>
      </c>
      <c r="K66" s="44" t="s">
        <v>300</v>
      </c>
      <c r="L66" s="43"/>
    </row>
    <row r="67" spans="1:12" s="119" customFormat="1" ht="15.75" customHeight="1" x14ac:dyDescent="0.3">
      <c r="A67" s="149"/>
      <c r="B67" s="103" t="s">
        <v>291</v>
      </c>
      <c r="C67" s="103" t="s">
        <v>238</v>
      </c>
      <c r="D67" s="114" t="s">
        <v>37</v>
      </c>
      <c r="E67" s="121" t="s">
        <v>119</v>
      </c>
      <c r="F67" s="122">
        <v>3</v>
      </c>
      <c r="G67" s="116" t="s">
        <v>1</v>
      </c>
      <c r="H67" s="117" t="s">
        <v>308</v>
      </c>
      <c r="I67" s="117" t="s">
        <v>65</v>
      </c>
      <c r="J67" s="118">
        <f>59+1</f>
        <v>60</v>
      </c>
      <c r="K67" s="118" t="s">
        <v>300</v>
      </c>
      <c r="L67" s="116"/>
    </row>
    <row r="68" spans="1:12" s="119" customFormat="1" ht="16.5" customHeight="1" x14ac:dyDescent="0.3">
      <c r="A68" s="149"/>
      <c r="B68" s="103" t="s">
        <v>291</v>
      </c>
      <c r="C68" s="103" t="s">
        <v>236</v>
      </c>
      <c r="D68" s="114" t="s">
        <v>80</v>
      </c>
      <c r="E68" s="121" t="s">
        <v>111</v>
      </c>
      <c r="F68" s="122">
        <v>3</v>
      </c>
      <c r="G68" s="116" t="s">
        <v>1</v>
      </c>
      <c r="H68" s="117" t="s">
        <v>257</v>
      </c>
      <c r="I68" s="117" t="s">
        <v>65</v>
      </c>
      <c r="J68" s="118">
        <f>1+31</f>
        <v>32</v>
      </c>
      <c r="K68" s="118" t="s">
        <v>301</v>
      </c>
      <c r="L68" s="116"/>
    </row>
    <row r="69" spans="1:12" ht="16.5" customHeight="1" x14ac:dyDescent="0.3">
      <c r="A69" s="149"/>
      <c r="B69" s="103" t="s">
        <v>291</v>
      </c>
      <c r="C69" s="95" t="s">
        <v>195</v>
      </c>
      <c r="D69" s="110" t="s">
        <v>27</v>
      </c>
      <c r="E69" s="67" t="s">
        <v>131</v>
      </c>
      <c r="F69" s="43">
        <v>2</v>
      </c>
      <c r="G69" s="43" t="s">
        <v>2</v>
      </c>
      <c r="H69" s="68" t="s">
        <v>255</v>
      </c>
      <c r="I69" s="43" t="s">
        <v>65</v>
      </c>
      <c r="J69" s="44">
        <v>35</v>
      </c>
      <c r="K69" s="44" t="s">
        <v>301</v>
      </c>
      <c r="L69" s="43"/>
    </row>
    <row r="70" spans="1:12" ht="16.5" customHeight="1" x14ac:dyDescent="0.3">
      <c r="A70" s="149"/>
      <c r="B70" s="103" t="s">
        <v>291</v>
      </c>
      <c r="C70" s="95" t="s">
        <v>243</v>
      </c>
      <c r="D70" s="110" t="s">
        <v>86</v>
      </c>
      <c r="E70" s="66" t="s">
        <v>120</v>
      </c>
      <c r="F70" s="45">
        <v>3</v>
      </c>
      <c r="G70" s="43" t="s">
        <v>1</v>
      </c>
      <c r="H70" s="68" t="s">
        <v>254</v>
      </c>
      <c r="I70" s="43" t="s">
        <v>65</v>
      </c>
      <c r="J70" s="44">
        <v>34</v>
      </c>
      <c r="K70" s="44" t="s">
        <v>302</v>
      </c>
      <c r="L70" s="43"/>
    </row>
    <row r="71" spans="1:12" ht="16.5" customHeight="1" x14ac:dyDescent="0.3">
      <c r="A71" s="149"/>
      <c r="B71" s="103" t="s">
        <v>291</v>
      </c>
      <c r="C71" s="95" t="s">
        <v>188</v>
      </c>
      <c r="D71" s="111" t="s">
        <v>32</v>
      </c>
      <c r="E71" s="67" t="s">
        <v>134</v>
      </c>
      <c r="F71" s="43">
        <v>3</v>
      </c>
      <c r="G71" s="43" t="s">
        <v>2</v>
      </c>
      <c r="H71" s="68" t="s">
        <v>259</v>
      </c>
      <c r="I71" s="43" t="s">
        <v>66</v>
      </c>
      <c r="J71" s="44">
        <v>42</v>
      </c>
      <c r="K71" s="44" t="s">
        <v>302</v>
      </c>
      <c r="L71" s="43"/>
    </row>
    <row r="72" spans="1:12" s="119" customFormat="1" ht="16.5" customHeight="1" x14ac:dyDescent="0.3">
      <c r="A72" s="149"/>
      <c r="B72" s="104" t="s">
        <v>291</v>
      </c>
      <c r="C72" s="104" t="s">
        <v>226</v>
      </c>
      <c r="D72" s="127" t="s">
        <v>53</v>
      </c>
      <c r="E72" s="115" t="s">
        <v>102</v>
      </c>
      <c r="F72" s="129">
        <v>2</v>
      </c>
      <c r="G72" s="129" t="s">
        <v>0</v>
      </c>
      <c r="H72" s="117" t="s">
        <v>256</v>
      </c>
      <c r="I72" s="129" t="s">
        <v>65</v>
      </c>
      <c r="J72" s="118">
        <v>5</v>
      </c>
      <c r="K72" s="118" t="s">
        <v>302</v>
      </c>
      <c r="L72" s="129"/>
    </row>
    <row r="73" spans="1:12" ht="16.5" customHeight="1" x14ac:dyDescent="0.3">
      <c r="A73" s="149"/>
      <c r="B73" s="103" t="s">
        <v>291</v>
      </c>
      <c r="C73" s="95" t="s">
        <v>187</v>
      </c>
      <c r="D73" s="110" t="s">
        <v>29</v>
      </c>
      <c r="E73" s="66" t="s">
        <v>186</v>
      </c>
      <c r="F73" s="43">
        <v>3</v>
      </c>
      <c r="G73" s="43" t="s">
        <v>2</v>
      </c>
      <c r="H73" s="68" t="s">
        <v>309</v>
      </c>
      <c r="I73" s="68" t="s">
        <v>65</v>
      </c>
      <c r="J73" s="44">
        <v>45</v>
      </c>
      <c r="K73" s="44" t="s">
        <v>302</v>
      </c>
      <c r="L73" s="43"/>
    </row>
    <row r="74" spans="1:12" ht="16.5" customHeight="1" x14ac:dyDescent="0.3">
      <c r="A74" s="149"/>
      <c r="B74" s="102" t="s">
        <v>269</v>
      </c>
      <c r="C74" s="94" t="s">
        <v>160</v>
      </c>
      <c r="D74" s="110" t="s">
        <v>55</v>
      </c>
      <c r="E74" s="67" t="s">
        <v>143</v>
      </c>
      <c r="F74" s="43">
        <v>1</v>
      </c>
      <c r="G74" s="43" t="s">
        <v>2</v>
      </c>
      <c r="H74" s="68" t="s">
        <v>262</v>
      </c>
      <c r="I74" s="68" t="s">
        <v>65</v>
      </c>
      <c r="J74" s="44">
        <v>53</v>
      </c>
      <c r="K74" s="44" t="s">
        <v>301</v>
      </c>
      <c r="L74" s="43"/>
    </row>
    <row r="75" spans="1:12" ht="16.5" customHeight="1" x14ac:dyDescent="0.3">
      <c r="A75" s="149"/>
      <c r="B75" s="103" t="s">
        <v>292</v>
      </c>
      <c r="C75" s="95" t="s">
        <v>204</v>
      </c>
      <c r="D75" s="110" t="s">
        <v>59</v>
      </c>
      <c r="E75" s="67" t="s">
        <v>201</v>
      </c>
      <c r="F75" s="43">
        <v>2</v>
      </c>
      <c r="G75" s="43" t="s">
        <v>2</v>
      </c>
      <c r="H75" s="68" t="s">
        <v>253</v>
      </c>
      <c r="I75" s="43" t="s">
        <v>65</v>
      </c>
      <c r="J75" s="44">
        <v>45</v>
      </c>
      <c r="K75" s="44" t="s">
        <v>299</v>
      </c>
      <c r="L75" s="43"/>
    </row>
    <row r="76" spans="1:12" s="119" customFormat="1" ht="16.5" customHeight="1" x14ac:dyDescent="0.3">
      <c r="A76" s="149"/>
      <c r="B76" s="103" t="s">
        <v>292</v>
      </c>
      <c r="C76" s="103" t="s">
        <v>212</v>
      </c>
      <c r="D76" s="114" t="s">
        <v>10</v>
      </c>
      <c r="E76" s="115" t="s">
        <v>102</v>
      </c>
      <c r="F76" s="116">
        <v>3</v>
      </c>
      <c r="G76" s="116" t="s">
        <v>87</v>
      </c>
      <c r="H76" s="117" t="s">
        <v>259</v>
      </c>
      <c r="I76" s="117" t="s">
        <v>65</v>
      </c>
      <c r="J76" s="118">
        <v>5</v>
      </c>
      <c r="K76" s="118" t="s">
        <v>299</v>
      </c>
      <c r="L76" s="116"/>
    </row>
    <row r="77" spans="1:12" ht="16.5" customHeight="1" x14ac:dyDescent="0.3">
      <c r="A77" s="149"/>
      <c r="B77" s="103" t="s">
        <v>292</v>
      </c>
      <c r="C77" s="95" t="s">
        <v>238</v>
      </c>
      <c r="D77" s="110" t="s">
        <v>37</v>
      </c>
      <c r="E77" s="67" t="s">
        <v>119</v>
      </c>
      <c r="F77" s="43">
        <v>3</v>
      </c>
      <c r="G77" s="43" t="s">
        <v>1</v>
      </c>
      <c r="H77" s="68" t="s">
        <v>260</v>
      </c>
      <c r="I77" s="43" t="s">
        <v>66</v>
      </c>
      <c r="J77" s="44">
        <v>34</v>
      </c>
      <c r="K77" s="44" t="s">
        <v>300</v>
      </c>
      <c r="L77" s="43"/>
    </row>
    <row r="78" spans="1:12" ht="16.5" customHeight="1" x14ac:dyDescent="0.3">
      <c r="A78" s="149"/>
      <c r="B78" s="103" t="s">
        <v>292</v>
      </c>
      <c r="C78" s="95" t="s">
        <v>195</v>
      </c>
      <c r="D78" s="110" t="s">
        <v>27</v>
      </c>
      <c r="E78" s="67" t="s">
        <v>131</v>
      </c>
      <c r="F78" s="43">
        <v>2</v>
      </c>
      <c r="G78" s="43" t="s">
        <v>2</v>
      </c>
      <c r="H78" s="68" t="s">
        <v>261</v>
      </c>
      <c r="I78" s="43" t="s">
        <v>66</v>
      </c>
      <c r="J78" s="44">
        <v>35</v>
      </c>
      <c r="K78" s="44" t="s">
        <v>301</v>
      </c>
      <c r="L78" s="43"/>
    </row>
    <row r="79" spans="1:12" ht="16.5" customHeight="1" x14ac:dyDescent="0.3">
      <c r="A79" s="149"/>
      <c r="B79" s="132" t="s">
        <v>292</v>
      </c>
      <c r="C79" s="133" t="s">
        <v>237</v>
      </c>
      <c r="D79" s="134" t="s">
        <v>40</v>
      </c>
      <c r="E79" s="143" t="s">
        <v>120</v>
      </c>
      <c r="F79" s="142">
        <v>2</v>
      </c>
      <c r="G79" s="137" t="s">
        <v>1</v>
      </c>
      <c r="H79" s="68" t="s">
        <v>252</v>
      </c>
      <c r="I79" s="141" t="s">
        <v>65</v>
      </c>
      <c r="J79" s="44">
        <v>46</v>
      </c>
      <c r="K79" s="138" t="s">
        <v>301</v>
      </c>
      <c r="L79" s="43" t="s">
        <v>307</v>
      </c>
    </row>
    <row r="80" spans="1:12" ht="16.5" customHeight="1" x14ac:dyDescent="0.3">
      <c r="A80" s="149"/>
      <c r="B80" s="132"/>
      <c r="C80" s="133"/>
      <c r="D80" s="134"/>
      <c r="E80" s="143"/>
      <c r="F80" s="142"/>
      <c r="G80" s="137"/>
      <c r="H80" s="68" t="s">
        <v>310</v>
      </c>
      <c r="I80" s="141"/>
      <c r="J80" s="44">
        <v>40</v>
      </c>
      <c r="K80" s="138"/>
      <c r="L80" s="43" t="s">
        <v>307</v>
      </c>
    </row>
    <row r="81" spans="1:12" ht="16.5" customHeight="1" x14ac:dyDescent="0.3">
      <c r="A81" s="149"/>
      <c r="B81" s="103" t="s">
        <v>292</v>
      </c>
      <c r="C81" s="95" t="s">
        <v>150</v>
      </c>
      <c r="D81" s="110" t="s">
        <v>70</v>
      </c>
      <c r="E81" s="67" t="s">
        <v>134</v>
      </c>
      <c r="F81" s="43">
        <v>3</v>
      </c>
      <c r="G81" s="43" t="s">
        <v>2</v>
      </c>
      <c r="H81" s="63" t="s">
        <v>270</v>
      </c>
      <c r="I81" s="43" t="s">
        <v>151</v>
      </c>
      <c r="J81" s="44">
        <v>94</v>
      </c>
      <c r="K81" s="44" t="s">
        <v>301</v>
      </c>
      <c r="L81" s="43"/>
    </row>
    <row r="82" spans="1:12" ht="16.5" customHeight="1" x14ac:dyDescent="0.3">
      <c r="A82" s="149"/>
      <c r="B82" s="103" t="s">
        <v>292</v>
      </c>
      <c r="C82" s="95" t="s">
        <v>172</v>
      </c>
      <c r="D82" s="110" t="s">
        <v>72</v>
      </c>
      <c r="E82" s="66" t="s">
        <v>171</v>
      </c>
      <c r="F82" s="45">
        <v>2</v>
      </c>
      <c r="G82" s="43" t="s">
        <v>2</v>
      </c>
      <c r="H82" s="68" t="s">
        <v>255</v>
      </c>
      <c r="I82" s="43" t="s">
        <v>66</v>
      </c>
      <c r="J82" s="44">
        <v>42</v>
      </c>
      <c r="K82" s="44" t="s">
        <v>301</v>
      </c>
      <c r="L82" s="43"/>
    </row>
    <row r="83" spans="1:12" ht="16.5" customHeight="1" x14ac:dyDescent="0.3">
      <c r="A83" s="149"/>
      <c r="B83" s="103" t="s">
        <v>292</v>
      </c>
      <c r="C83" s="95" t="s">
        <v>174</v>
      </c>
      <c r="D83" s="110" t="s">
        <v>74</v>
      </c>
      <c r="E83" s="66" t="s">
        <v>130</v>
      </c>
      <c r="F83" s="45">
        <v>2</v>
      </c>
      <c r="G83" s="43" t="s">
        <v>2</v>
      </c>
      <c r="H83" s="68" t="s">
        <v>256</v>
      </c>
      <c r="I83" s="43" t="s">
        <v>90</v>
      </c>
      <c r="J83" s="44">
        <v>35</v>
      </c>
      <c r="K83" s="44" t="s">
        <v>301</v>
      </c>
      <c r="L83" s="43"/>
    </row>
    <row r="84" spans="1:12" ht="16.5" customHeight="1" x14ac:dyDescent="0.3">
      <c r="A84" s="149"/>
      <c r="B84" s="103" t="s">
        <v>292</v>
      </c>
      <c r="C84" s="95" t="s">
        <v>147</v>
      </c>
      <c r="D84" s="111" t="s">
        <v>42</v>
      </c>
      <c r="E84" s="67" t="s">
        <v>111</v>
      </c>
      <c r="F84" s="43">
        <v>3</v>
      </c>
      <c r="G84" s="43" t="s">
        <v>1</v>
      </c>
      <c r="H84" s="68" t="s">
        <v>258</v>
      </c>
      <c r="I84" s="68" t="s">
        <v>65</v>
      </c>
      <c r="J84" s="44">
        <v>30</v>
      </c>
      <c r="K84" s="44" t="s">
        <v>302</v>
      </c>
      <c r="L84" s="43"/>
    </row>
    <row r="85" spans="1:12" ht="16.5" customHeight="1" x14ac:dyDescent="0.3">
      <c r="A85" s="149"/>
      <c r="B85" s="103" t="s">
        <v>292</v>
      </c>
      <c r="C85" s="94" t="s">
        <v>208</v>
      </c>
      <c r="D85" s="110" t="s">
        <v>30</v>
      </c>
      <c r="E85" s="67" t="s">
        <v>155</v>
      </c>
      <c r="F85" s="43">
        <v>3</v>
      </c>
      <c r="G85" s="43" t="s">
        <v>2</v>
      </c>
      <c r="H85" s="68" t="s">
        <v>257</v>
      </c>
      <c r="I85" s="68" t="s">
        <v>65</v>
      </c>
      <c r="J85" s="44">
        <v>43</v>
      </c>
      <c r="K85" s="44" t="s">
        <v>302</v>
      </c>
      <c r="L85" s="43"/>
    </row>
    <row r="86" spans="1:12" ht="16.5" customHeight="1" x14ac:dyDescent="0.3">
      <c r="A86" s="149"/>
      <c r="B86" s="102" t="s">
        <v>20</v>
      </c>
      <c r="C86" s="94" t="s">
        <v>161</v>
      </c>
      <c r="D86" s="110" t="s">
        <v>28</v>
      </c>
      <c r="E86" s="66" t="s">
        <v>158</v>
      </c>
      <c r="F86" s="43">
        <v>1</v>
      </c>
      <c r="G86" s="43" t="s">
        <v>2</v>
      </c>
      <c r="H86" s="68" t="s">
        <v>262</v>
      </c>
      <c r="I86" s="68" t="s">
        <v>66</v>
      </c>
      <c r="J86" s="44">
        <v>50</v>
      </c>
      <c r="K86" s="44" t="s">
        <v>301</v>
      </c>
      <c r="L86" s="43"/>
    </row>
    <row r="87" spans="1:12" ht="16.5" customHeight="1" x14ac:dyDescent="0.3">
      <c r="A87" s="149"/>
      <c r="B87" s="103" t="s">
        <v>293</v>
      </c>
      <c r="C87" s="95" t="s">
        <v>182</v>
      </c>
      <c r="D87" s="110" t="s">
        <v>14</v>
      </c>
      <c r="E87" s="67" t="s">
        <v>185</v>
      </c>
      <c r="F87" s="43">
        <v>2</v>
      </c>
      <c r="G87" s="43" t="s">
        <v>2</v>
      </c>
      <c r="H87" s="68" t="s">
        <v>252</v>
      </c>
      <c r="I87" s="43" t="s">
        <v>65</v>
      </c>
      <c r="J87" s="44">
        <v>52</v>
      </c>
      <c r="K87" s="44" t="s">
        <v>299</v>
      </c>
      <c r="L87" s="43"/>
    </row>
    <row r="88" spans="1:12" ht="16.5" customHeight="1" x14ac:dyDescent="0.3">
      <c r="A88" s="149"/>
      <c r="B88" s="103" t="s">
        <v>293</v>
      </c>
      <c r="C88" s="95" t="s">
        <v>173</v>
      </c>
      <c r="D88" s="110" t="s">
        <v>26</v>
      </c>
      <c r="E88" s="67" t="s">
        <v>171</v>
      </c>
      <c r="F88" s="43">
        <v>3</v>
      </c>
      <c r="G88" s="43" t="s">
        <v>2</v>
      </c>
      <c r="H88" s="68" t="s">
        <v>254</v>
      </c>
      <c r="I88" s="43" t="s">
        <v>66</v>
      </c>
      <c r="J88" s="44">
        <v>35</v>
      </c>
      <c r="K88" s="44" t="s">
        <v>300</v>
      </c>
      <c r="L88" s="43"/>
    </row>
    <row r="89" spans="1:12" ht="16.5" customHeight="1" x14ac:dyDescent="0.3">
      <c r="A89" s="149"/>
      <c r="B89" s="103" t="s">
        <v>293</v>
      </c>
      <c r="C89" s="95" t="s">
        <v>174</v>
      </c>
      <c r="D89" s="110" t="s">
        <v>74</v>
      </c>
      <c r="E89" s="66" t="s">
        <v>130</v>
      </c>
      <c r="F89" s="45">
        <v>2</v>
      </c>
      <c r="G89" s="43" t="s">
        <v>2</v>
      </c>
      <c r="H89" s="68" t="s">
        <v>253</v>
      </c>
      <c r="I89" s="43" t="s">
        <v>65</v>
      </c>
      <c r="J89" s="44">
        <v>42</v>
      </c>
      <c r="K89" s="44" t="s">
        <v>301</v>
      </c>
      <c r="L89" s="43"/>
    </row>
    <row r="90" spans="1:12" ht="16.5" customHeight="1" x14ac:dyDescent="0.3">
      <c r="A90" s="149"/>
      <c r="B90" s="103" t="s">
        <v>293</v>
      </c>
      <c r="C90" s="95" t="s">
        <v>220</v>
      </c>
      <c r="D90" s="110" t="s">
        <v>51</v>
      </c>
      <c r="E90" s="66" t="s">
        <v>102</v>
      </c>
      <c r="F90" s="43">
        <v>3</v>
      </c>
      <c r="G90" s="43" t="s">
        <v>0</v>
      </c>
      <c r="H90" s="68" t="s">
        <v>256</v>
      </c>
      <c r="I90" s="43" t="s">
        <v>65</v>
      </c>
      <c r="J90" s="44">
        <v>20</v>
      </c>
      <c r="K90" s="44" t="s">
        <v>301</v>
      </c>
      <c r="L90" s="43"/>
    </row>
    <row r="91" spans="1:12" ht="16.5" customHeight="1" x14ac:dyDescent="0.3">
      <c r="A91" s="149"/>
      <c r="B91" s="103" t="s">
        <v>293</v>
      </c>
      <c r="C91" s="95" t="s">
        <v>198</v>
      </c>
      <c r="D91" s="112" t="s">
        <v>84</v>
      </c>
      <c r="E91" s="67" t="s">
        <v>127</v>
      </c>
      <c r="F91" s="43">
        <v>3</v>
      </c>
      <c r="G91" s="43" t="s">
        <v>1</v>
      </c>
      <c r="H91" s="68" t="s">
        <v>257</v>
      </c>
      <c r="I91" s="43" t="s">
        <v>65</v>
      </c>
      <c r="J91" s="44">
        <v>48</v>
      </c>
      <c r="K91" s="44" t="s">
        <v>301</v>
      </c>
      <c r="L91" s="43"/>
    </row>
    <row r="92" spans="1:12" ht="16.5" customHeight="1" x14ac:dyDescent="0.3">
      <c r="A92" s="150"/>
      <c r="B92" s="103" t="s">
        <v>293</v>
      </c>
      <c r="C92" s="95" t="s">
        <v>188</v>
      </c>
      <c r="D92" s="110" t="s">
        <v>32</v>
      </c>
      <c r="E92" s="67" t="s">
        <v>134</v>
      </c>
      <c r="F92" s="43">
        <v>3</v>
      </c>
      <c r="G92" s="43" t="s">
        <v>2</v>
      </c>
      <c r="H92" s="68" t="s">
        <v>270</v>
      </c>
      <c r="I92" s="68" t="s">
        <v>65</v>
      </c>
      <c r="J92" s="44">
        <v>40</v>
      </c>
      <c r="K92" s="44" t="s">
        <v>302</v>
      </c>
      <c r="L92" s="43"/>
    </row>
    <row r="93" spans="1:12" ht="16.5" customHeight="1" x14ac:dyDescent="0.3">
      <c r="A93" s="148" t="s">
        <v>322</v>
      </c>
      <c r="B93" s="103" t="s">
        <v>291</v>
      </c>
      <c r="C93" s="95" t="s">
        <v>168</v>
      </c>
      <c r="D93" s="110" t="s">
        <v>21</v>
      </c>
      <c r="E93" s="67" t="s">
        <v>175</v>
      </c>
      <c r="F93" s="43">
        <v>3</v>
      </c>
      <c r="G93" s="43" t="s">
        <v>2</v>
      </c>
      <c r="H93" s="68" t="s">
        <v>252</v>
      </c>
      <c r="I93" s="43" t="s">
        <v>66</v>
      </c>
      <c r="J93" s="44">
        <v>34</v>
      </c>
      <c r="K93" s="44" t="s">
        <v>299</v>
      </c>
      <c r="L93" s="43"/>
    </row>
    <row r="94" spans="1:12" ht="16.5" customHeight="1" x14ac:dyDescent="0.3">
      <c r="A94" s="149"/>
      <c r="B94" s="103" t="s">
        <v>291</v>
      </c>
      <c r="C94" s="95" t="s">
        <v>168</v>
      </c>
      <c r="D94" s="110" t="s">
        <v>21</v>
      </c>
      <c r="E94" s="66" t="s">
        <v>118</v>
      </c>
      <c r="F94" s="43">
        <v>3</v>
      </c>
      <c r="G94" s="43" t="s">
        <v>97</v>
      </c>
      <c r="H94" s="68" t="s">
        <v>257</v>
      </c>
      <c r="I94" s="68" t="s">
        <v>278</v>
      </c>
      <c r="J94" s="44">
        <f>48+5</f>
        <v>53</v>
      </c>
      <c r="K94" s="44" t="s">
        <v>299</v>
      </c>
      <c r="L94" s="43"/>
    </row>
    <row r="95" spans="1:12" ht="16.5" customHeight="1" x14ac:dyDescent="0.3">
      <c r="A95" s="149"/>
      <c r="B95" s="103" t="s">
        <v>291</v>
      </c>
      <c r="C95" s="95" t="s">
        <v>177</v>
      </c>
      <c r="D95" s="110" t="s">
        <v>68</v>
      </c>
      <c r="E95" s="67" t="s">
        <v>138</v>
      </c>
      <c r="F95" s="43">
        <v>3</v>
      </c>
      <c r="G95" s="43" t="s">
        <v>2</v>
      </c>
      <c r="H95" s="68" t="s">
        <v>255</v>
      </c>
      <c r="I95" s="43" t="s">
        <v>66</v>
      </c>
      <c r="J95" s="44">
        <v>34</v>
      </c>
      <c r="K95" s="44" t="s">
        <v>300</v>
      </c>
      <c r="L95" s="43"/>
    </row>
    <row r="96" spans="1:12" ht="16.5" customHeight="1" x14ac:dyDescent="0.3">
      <c r="A96" s="149"/>
      <c r="B96" s="103" t="s">
        <v>291</v>
      </c>
      <c r="C96" s="95" t="s">
        <v>215</v>
      </c>
      <c r="D96" s="111" t="s">
        <v>35</v>
      </c>
      <c r="E96" s="66" t="s">
        <v>102</v>
      </c>
      <c r="F96" s="43">
        <v>3</v>
      </c>
      <c r="G96" s="43" t="s">
        <v>1</v>
      </c>
      <c r="H96" s="68" t="s">
        <v>260</v>
      </c>
      <c r="I96" s="43" t="s">
        <v>65</v>
      </c>
      <c r="J96" s="44">
        <v>33</v>
      </c>
      <c r="K96" s="44" t="s">
        <v>300</v>
      </c>
      <c r="L96" s="43"/>
    </row>
    <row r="97" spans="1:12" ht="16.5" customHeight="1" x14ac:dyDescent="0.3">
      <c r="A97" s="149"/>
      <c r="B97" s="103" t="s">
        <v>291</v>
      </c>
      <c r="C97" s="95" t="s">
        <v>217</v>
      </c>
      <c r="D97" s="110" t="s">
        <v>33</v>
      </c>
      <c r="E97" s="67" t="s">
        <v>120</v>
      </c>
      <c r="F97" s="43">
        <v>2</v>
      </c>
      <c r="G97" s="43" t="s">
        <v>1</v>
      </c>
      <c r="H97" s="68" t="s">
        <v>253</v>
      </c>
      <c r="I97" s="43" t="s">
        <v>66</v>
      </c>
      <c r="J97" s="44">
        <v>34</v>
      </c>
      <c r="K97" s="44" t="s">
        <v>300</v>
      </c>
      <c r="L97" s="43"/>
    </row>
    <row r="98" spans="1:12" ht="16.5" customHeight="1" x14ac:dyDescent="0.3">
      <c r="A98" s="149"/>
      <c r="B98" s="103" t="s">
        <v>291</v>
      </c>
      <c r="C98" s="95" t="s">
        <v>180</v>
      </c>
      <c r="D98" s="110" t="s">
        <v>76</v>
      </c>
      <c r="E98" s="66" t="s">
        <v>179</v>
      </c>
      <c r="F98" s="43">
        <v>3</v>
      </c>
      <c r="G98" s="43" t="s">
        <v>2</v>
      </c>
      <c r="H98" s="68" t="s">
        <v>259</v>
      </c>
      <c r="I98" s="68" t="s">
        <v>91</v>
      </c>
      <c r="J98" s="44">
        <v>36</v>
      </c>
      <c r="K98" s="44" t="s">
        <v>300</v>
      </c>
      <c r="L98" s="43"/>
    </row>
    <row r="99" spans="1:12" ht="16.5" customHeight="1" x14ac:dyDescent="0.3">
      <c r="A99" s="149"/>
      <c r="B99" s="103" t="s">
        <v>291</v>
      </c>
      <c r="C99" s="95" t="s">
        <v>172</v>
      </c>
      <c r="D99" s="110" t="s">
        <v>72</v>
      </c>
      <c r="E99" s="66" t="s">
        <v>148</v>
      </c>
      <c r="F99" s="43">
        <v>2</v>
      </c>
      <c r="G99" s="43" t="s">
        <v>2</v>
      </c>
      <c r="H99" s="68" t="s">
        <v>254</v>
      </c>
      <c r="I99" s="68" t="s">
        <v>65</v>
      </c>
      <c r="J99" s="44">
        <v>42</v>
      </c>
      <c r="K99" s="44" t="s">
        <v>301</v>
      </c>
      <c r="L99" s="43"/>
    </row>
    <row r="100" spans="1:12" ht="33" x14ac:dyDescent="0.3">
      <c r="A100" s="149"/>
      <c r="B100" s="103" t="s">
        <v>291</v>
      </c>
      <c r="C100" s="95" t="s">
        <v>244</v>
      </c>
      <c r="D100" s="110" t="s">
        <v>44</v>
      </c>
      <c r="E100" s="66" t="s">
        <v>129</v>
      </c>
      <c r="F100" s="43">
        <v>3</v>
      </c>
      <c r="G100" s="43" t="s">
        <v>1</v>
      </c>
      <c r="H100" s="68"/>
      <c r="I100" s="68" t="s">
        <v>79</v>
      </c>
      <c r="J100" s="4" t="s">
        <v>281</v>
      </c>
      <c r="K100" s="44" t="s">
        <v>302</v>
      </c>
      <c r="L100" s="43"/>
    </row>
    <row r="101" spans="1:12" s="119" customFormat="1" ht="23.25" customHeight="1" x14ac:dyDescent="0.3">
      <c r="A101" s="149"/>
      <c r="B101" s="103" t="s">
        <v>291</v>
      </c>
      <c r="C101" s="103" t="s">
        <v>227</v>
      </c>
      <c r="D101" s="120" t="s">
        <v>9</v>
      </c>
      <c r="E101" s="121" t="s">
        <v>98</v>
      </c>
      <c r="F101" s="116">
        <v>3</v>
      </c>
      <c r="G101" s="116" t="s">
        <v>0</v>
      </c>
      <c r="H101" s="117" t="s">
        <v>258</v>
      </c>
      <c r="I101" s="116" t="s">
        <v>65</v>
      </c>
      <c r="J101" s="118">
        <v>1</v>
      </c>
      <c r="K101" s="118" t="s">
        <v>302</v>
      </c>
      <c r="L101" s="116"/>
    </row>
    <row r="102" spans="1:12" s="119" customFormat="1" ht="16.5" customHeight="1" x14ac:dyDescent="0.3">
      <c r="A102" s="149"/>
      <c r="B102" s="103" t="s">
        <v>291</v>
      </c>
      <c r="C102" s="103" t="s">
        <v>244</v>
      </c>
      <c r="D102" s="114" t="s">
        <v>44</v>
      </c>
      <c r="E102" s="115" t="s">
        <v>282</v>
      </c>
      <c r="F102" s="116">
        <v>3</v>
      </c>
      <c r="G102" s="116" t="s">
        <v>97</v>
      </c>
      <c r="H102" s="117" t="s">
        <v>256</v>
      </c>
      <c r="I102" s="117" t="s">
        <v>249</v>
      </c>
      <c r="J102" s="118">
        <f>9+30</f>
        <v>39</v>
      </c>
      <c r="K102" s="118" t="s">
        <v>302</v>
      </c>
      <c r="L102" s="116"/>
    </row>
    <row r="103" spans="1:12" ht="16.5" customHeight="1" x14ac:dyDescent="0.3">
      <c r="A103" s="149"/>
      <c r="B103" s="102" t="s">
        <v>269</v>
      </c>
      <c r="C103" s="94" t="s">
        <v>160</v>
      </c>
      <c r="D103" s="110" t="s">
        <v>55</v>
      </c>
      <c r="E103" s="67" t="s">
        <v>143</v>
      </c>
      <c r="F103" s="43">
        <v>1</v>
      </c>
      <c r="G103" s="43" t="s">
        <v>2</v>
      </c>
      <c r="H103" s="68" t="s">
        <v>262</v>
      </c>
      <c r="I103" s="68" t="s">
        <v>66</v>
      </c>
      <c r="J103" s="44">
        <v>54</v>
      </c>
      <c r="K103" s="44" t="s">
        <v>301</v>
      </c>
      <c r="L103" s="43"/>
    </row>
    <row r="104" spans="1:12" ht="16.5" customHeight="1" x14ac:dyDescent="0.3">
      <c r="A104" s="149"/>
      <c r="B104" s="103" t="s">
        <v>292</v>
      </c>
      <c r="C104" s="95" t="s">
        <v>178</v>
      </c>
      <c r="D104" s="110" t="s">
        <v>23</v>
      </c>
      <c r="E104" s="66" t="s">
        <v>57</v>
      </c>
      <c r="F104" s="43">
        <v>3</v>
      </c>
      <c r="G104" s="43" t="s">
        <v>2</v>
      </c>
      <c r="H104" s="68" t="s">
        <v>252</v>
      </c>
      <c r="I104" s="43" t="s">
        <v>66</v>
      </c>
      <c r="J104" s="44">
        <v>34</v>
      </c>
      <c r="K104" s="44" t="s">
        <v>299</v>
      </c>
      <c r="L104" s="43"/>
    </row>
    <row r="105" spans="1:12" ht="16.5" customHeight="1" x14ac:dyDescent="0.3">
      <c r="A105" s="149"/>
      <c r="B105" s="103" t="s">
        <v>292</v>
      </c>
      <c r="C105" s="95" t="s">
        <v>168</v>
      </c>
      <c r="D105" s="111" t="s">
        <v>21</v>
      </c>
      <c r="E105" s="67" t="s">
        <v>175</v>
      </c>
      <c r="F105" s="43">
        <v>3</v>
      </c>
      <c r="G105" s="43" t="s">
        <v>2</v>
      </c>
      <c r="H105" s="68" t="s">
        <v>254</v>
      </c>
      <c r="I105" s="43" t="s">
        <v>65</v>
      </c>
      <c r="J105" s="44">
        <v>43</v>
      </c>
      <c r="K105" s="44" t="s">
        <v>299</v>
      </c>
      <c r="L105" s="43"/>
    </row>
    <row r="106" spans="1:12" s="119" customFormat="1" ht="16.5" customHeight="1" x14ac:dyDescent="0.3">
      <c r="A106" s="149"/>
      <c r="B106" s="103" t="s">
        <v>292</v>
      </c>
      <c r="C106" s="102" t="s">
        <v>211</v>
      </c>
      <c r="D106" s="120" t="s">
        <v>58</v>
      </c>
      <c r="E106" s="115" t="s">
        <v>100</v>
      </c>
      <c r="F106" s="116">
        <v>2</v>
      </c>
      <c r="G106" s="116" t="s">
        <v>289</v>
      </c>
      <c r="H106" s="117" t="s">
        <v>306</v>
      </c>
      <c r="I106" s="117" t="s">
        <v>288</v>
      </c>
      <c r="J106" s="118">
        <f>2+16</f>
        <v>18</v>
      </c>
      <c r="K106" s="118" t="s">
        <v>300</v>
      </c>
      <c r="L106" s="116"/>
    </row>
    <row r="107" spans="1:12" ht="16.5" customHeight="1" x14ac:dyDescent="0.3">
      <c r="A107" s="149"/>
      <c r="B107" s="103" t="s">
        <v>292</v>
      </c>
      <c r="C107" s="95" t="s">
        <v>180</v>
      </c>
      <c r="D107" s="110" t="s">
        <v>69</v>
      </c>
      <c r="E107" s="67" t="s">
        <v>138</v>
      </c>
      <c r="F107" s="43">
        <v>3</v>
      </c>
      <c r="G107" s="43" t="s">
        <v>2</v>
      </c>
      <c r="H107" s="68" t="s">
        <v>259</v>
      </c>
      <c r="I107" s="43" t="s">
        <v>66</v>
      </c>
      <c r="J107" s="44">
        <v>34</v>
      </c>
      <c r="K107" s="44" t="s">
        <v>300</v>
      </c>
      <c r="L107" s="43"/>
    </row>
    <row r="108" spans="1:12" ht="16.5" customHeight="1" x14ac:dyDescent="0.3">
      <c r="A108" s="149"/>
      <c r="B108" s="103" t="s">
        <v>292</v>
      </c>
      <c r="C108" s="95" t="s">
        <v>217</v>
      </c>
      <c r="D108" s="110" t="s">
        <v>33</v>
      </c>
      <c r="E108" s="67" t="s">
        <v>120</v>
      </c>
      <c r="F108" s="43">
        <v>2</v>
      </c>
      <c r="G108" s="43" t="s">
        <v>1</v>
      </c>
      <c r="H108" s="68" t="s">
        <v>253</v>
      </c>
      <c r="I108" s="43" t="s">
        <v>65</v>
      </c>
      <c r="J108" s="44">
        <v>35</v>
      </c>
      <c r="K108" s="44" t="s">
        <v>300</v>
      </c>
      <c r="L108" s="43"/>
    </row>
    <row r="109" spans="1:12" ht="16.5" customHeight="1" x14ac:dyDescent="0.3">
      <c r="A109" s="149"/>
      <c r="B109" s="103" t="s">
        <v>292</v>
      </c>
      <c r="C109" s="95" t="s">
        <v>150</v>
      </c>
      <c r="D109" s="110" t="s">
        <v>70</v>
      </c>
      <c r="E109" s="66" t="s">
        <v>148</v>
      </c>
      <c r="F109" s="45">
        <v>3</v>
      </c>
      <c r="G109" s="43" t="s">
        <v>2</v>
      </c>
      <c r="H109" s="68" t="s">
        <v>255</v>
      </c>
      <c r="I109" s="43" t="s">
        <v>149</v>
      </c>
      <c r="J109" s="44">
        <v>52</v>
      </c>
      <c r="K109" s="44" t="s">
        <v>301</v>
      </c>
      <c r="L109" s="43"/>
    </row>
    <row r="110" spans="1:12" ht="16.5" customHeight="1" x14ac:dyDescent="0.3">
      <c r="A110" s="149"/>
      <c r="B110" s="103" t="s">
        <v>292</v>
      </c>
      <c r="C110" s="95" t="s">
        <v>146</v>
      </c>
      <c r="D110" s="110" t="s">
        <v>73</v>
      </c>
      <c r="E110" s="67" t="s">
        <v>144</v>
      </c>
      <c r="F110" s="45">
        <v>2</v>
      </c>
      <c r="G110" s="43" t="s">
        <v>2</v>
      </c>
      <c r="H110" s="68" t="s">
        <v>257</v>
      </c>
      <c r="I110" s="43" t="s">
        <v>65</v>
      </c>
      <c r="J110" s="44">
        <v>49</v>
      </c>
      <c r="K110" s="44" t="s">
        <v>301</v>
      </c>
      <c r="L110" s="43"/>
    </row>
    <row r="111" spans="1:12" s="119" customFormat="1" ht="16.5" customHeight="1" x14ac:dyDescent="0.3">
      <c r="A111" s="149"/>
      <c r="B111" s="104" t="s">
        <v>292</v>
      </c>
      <c r="C111" s="104" t="s">
        <v>221</v>
      </c>
      <c r="D111" s="127" t="s">
        <v>48</v>
      </c>
      <c r="E111" s="115" t="s">
        <v>98</v>
      </c>
      <c r="F111" s="129">
        <v>3</v>
      </c>
      <c r="G111" s="129" t="s">
        <v>0</v>
      </c>
      <c r="H111" s="117" t="s">
        <v>258</v>
      </c>
      <c r="I111" s="117" t="s">
        <v>65</v>
      </c>
      <c r="J111" s="118">
        <v>19</v>
      </c>
      <c r="K111" s="118" t="s">
        <v>301</v>
      </c>
      <c r="L111" s="129"/>
    </row>
    <row r="112" spans="1:12" ht="16.5" customHeight="1" x14ac:dyDescent="0.3">
      <c r="A112" s="149"/>
      <c r="B112" s="103" t="s">
        <v>292</v>
      </c>
      <c r="C112" s="95" t="s">
        <v>242</v>
      </c>
      <c r="D112" s="110" t="s">
        <v>41</v>
      </c>
      <c r="E112" s="66" t="s">
        <v>117</v>
      </c>
      <c r="F112" s="43">
        <v>3</v>
      </c>
      <c r="G112" s="43" t="s">
        <v>1</v>
      </c>
      <c r="H112" s="68" t="s">
        <v>308</v>
      </c>
      <c r="I112" s="68" t="s">
        <v>65</v>
      </c>
      <c r="J112" s="44">
        <v>59</v>
      </c>
      <c r="K112" s="44" t="s">
        <v>302</v>
      </c>
      <c r="L112" s="43"/>
    </row>
    <row r="113" spans="1:12" ht="16.5" customHeight="1" x14ac:dyDescent="0.3">
      <c r="A113" s="149"/>
      <c r="B113" s="103" t="s">
        <v>292</v>
      </c>
      <c r="C113" s="95" t="s">
        <v>245</v>
      </c>
      <c r="D113" s="110" t="s">
        <v>43</v>
      </c>
      <c r="E113" s="66" t="s">
        <v>114</v>
      </c>
      <c r="F113" s="43">
        <v>3</v>
      </c>
      <c r="G113" s="43" t="s">
        <v>1</v>
      </c>
      <c r="H113" s="68" t="s">
        <v>260</v>
      </c>
      <c r="I113" s="68" t="s">
        <v>66</v>
      </c>
      <c r="J113" s="44">
        <v>35</v>
      </c>
      <c r="K113" s="44" t="s">
        <v>302</v>
      </c>
      <c r="L113" s="43"/>
    </row>
    <row r="114" spans="1:12" s="119" customFormat="1" ht="16.5" customHeight="1" x14ac:dyDescent="0.3">
      <c r="A114" s="149"/>
      <c r="B114" s="103" t="s">
        <v>292</v>
      </c>
      <c r="C114" s="103" t="s">
        <v>228</v>
      </c>
      <c r="D114" s="114" t="s">
        <v>61</v>
      </c>
      <c r="E114" s="115" t="s">
        <v>99</v>
      </c>
      <c r="F114" s="116">
        <v>2</v>
      </c>
      <c r="G114" s="116" t="s">
        <v>0</v>
      </c>
      <c r="H114" s="117" t="s">
        <v>256</v>
      </c>
      <c r="I114" s="117" t="s">
        <v>65</v>
      </c>
      <c r="J114" s="118">
        <v>3</v>
      </c>
      <c r="K114" s="118" t="s">
        <v>302</v>
      </c>
      <c r="L114" s="116"/>
    </row>
    <row r="115" spans="1:12" ht="16.5" customHeight="1" x14ac:dyDescent="0.3">
      <c r="A115" s="149"/>
      <c r="B115" s="103" t="s">
        <v>293</v>
      </c>
      <c r="C115" s="95" t="s">
        <v>182</v>
      </c>
      <c r="D115" s="111" t="s">
        <v>19</v>
      </c>
      <c r="E115" s="66" t="s">
        <v>200</v>
      </c>
      <c r="F115" s="68">
        <v>2</v>
      </c>
      <c r="G115" s="68" t="s">
        <v>2</v>
      </c>
      <c r="H115" s="68" t="s">
        <v>270</v>
      </c>
      <c r="I115" s="68" t="s">
        <v>65</v>
      </c>
      <c r="J115" s="44">
        <v>27</v>
      </c>
      <c r="K115" s="44" t="s">
        <v>299</v>
      </c>
      <c r="L115" s="43"/>
    </row>
    <row r="116" spans="1:12" ht="16.5" customHeight="1" x14ac:dyDescent="0.3">
      <c r="A116" s="149"/>
      <c r="B116" s="103" t="s">
        <v>293</v>
      </c>
      <c r="C116" s="95" t="s">
        <v>193</v>
      </c>
      <c r="D116" s="110" t="s">
        <v>25</v>
      </c>
      <c r="E116" s="67" t="s">
        <v>125</v>
      </c>
      <c r="F116" s="43">
        <v>3</v>
      </c>
      <c r="G116" s="43" t="s">
        <v>1</v>
      </c>
      <c r="H116" s="68" t="s">
        <v>258</v>
      </c>
      <c r="I116" s="43" t="s">
        <v>65</v>
      </c>
      <c r="J116" s="44">
        <v>34</v>
      </c>
      <c r="K116" s="44" t="s">
        <v>300</v>
      </c>
      <c r="L116" s="43"/>
    </row>
    <row r="117" spans="1:12" ht="16.5" customHeight="1" x14ac:dyDescent="0.3">
      <c r="A117" s="149"/>
      <c r="B117" s="103" t="s">
        <v>293</v>
      </c>
      <c r="C117" s="95" t="s">
        <v>180</v>
      </c>
      <c r="D117" s="110" t="s">
        <v>76</v>
      </c>
      <c r="E117" s="66" t="s">
        <v>179</v>
      </c>
      <c r="F117" s="43">
        <v>3</v>
      </c>
      <c r="G117" s="43" t="s">
        <v>2</v>
      </c>
      <c r="H117" s="68" t="s">
        <v>260</v>
      </c>
      <c r="I117" s="68" t="s">
        <v>78</v>
      </c>
      <c r="J117" s="44">
        <v>37</v>
      </c>
      <c r="K117" s="44" t="s">
        <v>300</v>
      </c>
      <c r="L117" s="43"/>
    </row>
    <row r="118" spans="1:12" ht="16.5" customHeight="1" x14ac:dyDescent="0.3">
      <c r="A118" s="149"/>
      <c r="B118" s="103" t="s">
        <v>293</v>
      </c>
      <c r="C118" s="95" t="s">
        <v>211</v>
      </c>
      <c r="D118" s="110" t="s">
        <v>58</v>
      </c>
      <c r="E118" s="66" t="s">
        <v>139</v>
      </c>
      <c r="F118" s="43">
        <v>2</v>
      </c>
      <c r="G118" s="43" t="s">
        <v>2</v>
      </c>
      <c r="H118" s="68" t="s">
        <v>254</v>
      </c>
      <c r="I118" s="43" t="s">
        <v>90</v>
      </c>
      <c r="J118" s="44">
        <v>37</v>
      </c>
      <c r="K118" s="44" t="s">
        <v>300</v>
      </c>
      <c r="L118" s="43"/>
    </row>
    <row r="119" spans="1:12" ht="16.5" customHeight="1" x14ac:dyDescent="0.3">
      <c r="A119" s="149"/>
      <c r="B119" s="103" t="s">
        <v>293</v>
      </c>
      <c r="C119" s="95" t="s">
        <v>211</v>
      </c>
      <c r="D119" s="110" t="s">
        <v>58</v>
      </c>
      <c r="E119" s="67" t="s">
        <v>163</v>
      </c>
      <c r="F119" s="43">
        <v>2</v>
      </c>
      <c r="G119" s="43" t="s">
        <v>2</v>
      </c>
      <c r="H119" s="68" t="s">
        <v>257</v>
      </c>
      <c r="I119" s="43" t="s">
        <v>66</v>
      </c>
      <c r="J119" s="44">
        <v>35</v>
      </c>
      <c r="K119" s="44" t="s">
        <v>300</v>
      </c>
      <c r="L119" s="43"/>
    </row>
    <row r="120" spans="1:12" ht="16.5" customHeight="1" x14ac:dyDescent="0.3">
      <c r="A120" s="149"/>
      <c r="B120" s="103" t="s">
        <v>293</v>
      </c>
      <c r="C120" s="94" t="s">
        <v>146</v>
      </c>
      <c r="D120" s="110" t="s">
        <v>73</v>
      </c>
      <c r="E120" s="67" t="s">
        <v>144</v>
      </c>
      <c r="F120" s="45">
        <v>2</v>
      </c>
      <c r="G120" s="43" t="s">
        <v>2</v>
      </c>
      <c r="H120" s="68" t="s">
        <v>252</v>
      </c>
      <c r="I120" s="65" t="s">
        <v>66</v>
      </c>
      <c r="J120" s="44">
        <v>50</v>
      </c>
      <c r="K120" s="44" t="s">
        <v>301</v>
      </c>
      <c r="L120" s="43"/>
    </row>
    <row r="121" spans="1:12" ht="16.5" customHeight="1" x14ac:dyDescent="0.3">
      <c r="A121" s="149"/>
      <c r="B121" s="103" t="s">
        <v>293</v>
      </c>
      <c r="C121" s="95" t="s">
        <v>245</v>
      </c>
      <c r="D121" s="110" t="s">
        <v>43</v>
      </c>
      <c r="E121" s="66" t="s">
        <v>114</v>
      </c>
      <c r="F121" s="43">
        <v>3</v>
      </c>
      <c r="G121" s="43" t="s">
        <v>1</v>
      </c>
      <c r="H121" s="68" t="s">
        <v>253</v>
      </c>
      <c r="I121" s="68" t="s">
        <v>65</v>
      </c>
      <c r="J121" s="44">
        <v>54</v>
      </c>
      <c r="K121" s="44" t="s">
        <v>302</v>
      </c>
      <c r="L121" s="43"/>
    </row>
    <row r="122" spans="1:12" ht="16.5" customHeight="1" x14ac:dyDescent="0.3">
      <c r="A122" s="149"/>
      <c r="B122" s="103" t="s">
        <v>124</v>
      </c>
      <c r="C122" s="94" t="s">
        <v>164</v>
      </c>
      <c r="D122" s="110" t="s">
        <v>101</v>
      </c>
      <c r="E122" s="67" t="s">
        <v>123</v>
      </c>
      <c r="F122" s="43">
        <v>1</v>
      </c>
      <c r="G122" s="43" t="s">
        <v>1</v>
      </c>
      <c r="H122" s="68" t="s">
        <v>262</v>
      </c>
      <c r="I122" s="43" t="s">
        <v>65</v>
      </c>
      <c r="J122" s="44">
        <v>67</v>
      </c>
      <c r="K122" s="44" t="s">
        <v>300</v>
      </c>
      <c r="L122" s="43"/>
    </row>
    <row r="123" spans="1:12" ht="16.5" customHeight="1" x14ac:dyDescent="0.3">
      <c r="A123" s="150"/>
      <c r="B123" s="102" t="s">
        <v>124</v>
      </c>
      <c r="C123" s="94" t="s">
        <v>223</v>
      </c>
      <c r="D123" s="113" t="s">
        <v>105</v>
      </c>
      <c r="E123" s="67" t="s">
        <v>99</v>
      </c>
      <c r="F123" s="65">
        <v>1</v>
      </c>
      <c r="G123" s="65" t="s">
        <v>0</v>
      </c>
      <c r="H123" s="65" t="s">
        <v>262</v>
      </c>
      <c r="I123" s="65" t="s">
        <v>65</v>
      </c>
      <c r="J123" s="44">
        <v>23</v>
      </c>
      <c r="K123" s="44" t="s">
        <v>301</v>
      </c>
      <c r="L123" s="43"/>
    </row>
    <row r="124" spans="1:12" ht="16.5" customHeight="1" x14ac:dyDescent="0.3">
      <c r="A124" s="148" t="s">
        <v>319</v>
      </c>
      <c r="B124" s="103" t="s">
        <v>121</v>
      </c>
      <c r="C124" s="94" t="s">
        <v>203</v>
      </c>
      <c r="D124" s="111" t="s">
        <v>202</v>
      </c>
      <c r="E124" s="67" t="s">
        <v>201</v>
      </c>
      <c r="F124" s="43">
        <v>2</v>
      </c>
      <c r="G124" s="43" t="s">
        <v>2</v>
      </c>
      <c r="H124" s="68" t="s">
        <v>262</v>
      </c>
      <c r="I124" s="43" t="s">
        <v>65</v>
      </c>
      <c r="J124" s="44">
        <v>48</v>
      </c>
      <c r="K124" s="44" t="s">
        <v>299</v>
      </c>
      <c r="L124" s="43"/>
    </row>
    <row r="125" spans="1:12" ht="33" x14ac:dyDescent="0.3">
      <c r="A125" s="149"/>
      <c r="B125" s="102" t="s">
        <v>121</v>
      </c>
      <c r="C125" s="94" t="s">
        <v>160</v>
      </c>
      <c r="D125" s="110" t="s">
        <v>55</v>
      </c>
      <c r="E125" s="67" t="s">
        <v>143</v>
      </c>
      <c r="F125" s="43">
        <v>1</v>
      </c>
      <c r="G125" s="43" t="s">
        <v>2</v>
      </c>
      <c r="H125" s="68"/>
      <c r="I125" s="68" t="s">
        <v>90</v>
      </c>
      <c r="J125" s="4" t="s">
        <v>284</v>
      </c>
      <c r="K125" s="44" t="s">
        <v>301</v>
      </c>
      <c r="L125" s="43"/>
    </row>
    <row r="126" spans="1:12" ht="16.5" customHeight="1" x14ac:dyDescent="0.3">
      <c r="A126" s="149"/>
      <c r="B126" s="103" t="s">
        <v>291</v>
      </c>
      <c r="C126" s="95" t="s">
        <v>213</v>
      </c>
      <c r="D126" s="110" t="s">
        <v>89</v>
      </c>
      <c r="E126" s="67" t="s">
        <v>120</v>
      </c>
      <c r="F126" s="43">
        <v>3</v>
      </c>
      <c r="G126" s="43" t="s">
        <v>1</v>
      </c>
      <c r="H126" s="68" t="s">
        <v>252</v>
      </c>
      <c r="I126" s="43" t="s">
        <v>65</v>
      </c>
      <c r="J126" s="4">
        <v>47</v>
      </c>
      <c r="K126" s="44" t="s">
        <v>299</v>
      </c>
      <c r="L126" s="43"/>
    </row>
    <row r="127" spans="1:12" ht="16.5" customHeight="1" x14ac:dyDescent="0.3">
      <c r="A127" s="149"/>
      <c r="B127" s="103" t="s">
        <v>291</v>
      </c>
      <c r="C127" s="95" t="s">
        <v>204</v>
      </c>
      <c r="D127" s="110" t="s">
        <v>59</v>
      </c>
      <c r="E127" s="66" t="s">
        <v>205</v>
      </c>
      <c r="F127" s="43">
        <v>2</v>
      </c>
      <c r="G127" s="43" t="s">
        <v>2</v>
      </c>
      <c r="H127" s="68" t="s">
        <v>253</v>
      </c>
      <c r="I127" s="68" t="s">
        <v>66</v>
      </c>
      <c r="J127" s="4">
        <v>34</v>
      </c>
      <c r="K127" s="44" t="s">
        <v>299</v>
      </c>
      <c r="L127" s="43"/>
    </row>
    <row r="128" spans="1:12" ht="16.5" customHeight="1" x14ac:dyDescent="0.3">
      <c r="A128" s="149"/>
      <c r="B128" s="103" t="s">
        <v>291</v>
      </c>
      <c r="C128" s="95" t="s">
        <v>173</v>
      </c>
      <c r="D128" s="111" t="s">
        <v>26</v>
      </c>
      <c r="E128" s="67" t="s">
        <v>194</v>
      </c>
      <c r="F128" s="43">
        <v>3</v>
      </c>
      <c r="G128" s="43" t="s">
        <v>2</v>
      </c>
      <c r="H128" s="68" t="s">
        <v>258</v>
      </c>
      <c r="I128" s="43" t="s">
        <v>65</v>
      </c>
      <c r="J128" s="44">
        <v>34</v>
      </c>
      <c r="K128" s="44" t="s">
        <v>300</v>
      </c>
      <c r="L128" s="43"/>
    </row>
    <row r="129" spans="1:12" ht="16.5" customHeight="1" x14ac:dyDescent="0.3">
      <c r="A129" s="149"/>
      <c r="B129" s="103" t="s">
        <v>291</v>
      </c>
      <c r="C129" s="95" t="s">
        <v>193</v>
      </c>
      <c r="D129" s="110" t="s">
        <v>25</v>
      </c>
      <c r="E129" s="67" t="s">
        <v>125</v>
      </c>
      <c r="F129" s="43">
        <v>3</v>
      </c>
      <c r="G129" s="43" t="s">
        <v>1</v>
      </c>
      <c r="H129" s="68" t="s">
        <v>260</v>
      </c>
      <c r="I129" s="43" t="s">
        <v>66</v>
      </c>
      <c r="J129" s="44">
        <v>34</v>
      </c>
      <c r="K129" s="44" t="s">
        <v>300</v>
      </c>
      <c r="L129" s="43"/>
    </row>
    <row r="130" spans="1:12" ht="16.5" customHeight="1" x14ac:dyDescent="0.3">
      <c r="A130" s="149"/>
      <c r="B130" s="132" t="s">
        <v>291</v>
      </c>
      <c r="C130" s="132" t="s">
        <v>199</v>
      </c>
      <c r="D130" s="136" t="s">
        <v>36</v>
      </c>
      <c r="E130" s="139" t="s">
        <v>127</v>
      </c>
      <c r="F130" s="137">
        <v>3</v>
      </c>
      <c r="G130" s="43" t="s">
        <v>1</v>
      </c>
      <c r="H130" s="68" t="s">
        <v>255</v>
      </c>
      <c r="I130" s="141" t="s">
        <v>249</v>
      </c>
      <c r="J130" s="44">
        <v>35</v>
      </c>
      <c r="K130" s="138" t="s">
        <v>300</v>
      </c>
      <c r="L130" s="43"/>
    </row>
    <row r="131" spans="1:12" s="119" customFormat="1" ht="16.5" customHeight="1" x14ac:dyDescent="0.3">
      <c r="A131" s="149"/>
      <c r="B131" s="132"/>
      <c r="C131" s="132"/>
      <c r="D131" s="136"/>
      <c r="E131" s="139"/>
      <c r="F131" s="137"/>
      <c r="G131" s="116" t="s">
        <v>0</v>
      </c>
      <c r="H131" s="117" t="s">
        <v>270</v>
      </c>
      <c r="I131" s="141"/>
      <c r="J131" s="118">
        <v>43</v>
      </c>
      <c r="K131" s="138"/>
      <c r="L131" s="116"/>
    </row>
    <row r="132" spans="1:12" ht="16.5" customHeight="1" x14ac:dyDescent="0.3">
      <c r="A132" s="149"/>
      <c r="B132" s="103" t="s">
        <v>291</v>
      </c>
      <c r="C132" s="95" t="s">
        <v>195</v>
      </c>
      <c r="D132" s="110" t="s">
        <v>27</v>
      </c>
      <c r="E132" s="67" t="s">
        <v>131</v>
      </c>
      <c r="F132" s="43">
        <v>2</v>
      </c>
      <c r="G132" s="43" t="s">
        <v>2</v>
      </c>
      <c r="H132" s="68" t="s">
        <v>259</v>
      </c>
      <c r="I132" s="43" t="s">
        <v>90</v>
      </c>
      <c r="J132" s="44">
        <v>36</v>
      </c>
      <c r="K132" s="44" t="s">
        <v>301</v>
      </c>
      <c r="L132" s="43"/>
    </row>
    <row r="133" spans="1:12" ht="16.5" customHeight="1" x14ac:dyDescent="0.3">
      <c r="A133" s="149"/>
      <c r="B133" s="103" t="s">
        <v>291</v>
      </c>
      <c r="C133" s="95" t="s">
        <v>159</v>
      </c>
      <c r="D133" s="110" t="s">
        <v>64</v>
      </c>
      <c r="E133" s="66" t="s">
        <v>130</v>
      </c>
      <c r="F133" s="43">
        <v>2</v>
      </c>
      <c r="G133" s="43" t="s">
        <v>2</v>
      </c>
      <c r="H133" s="68" t="s">
        <v>306</v>
      </c>
      <c r="I133" s="43" t="s">
        <v>65</v>
      </c>
      <c r="J133" s="44">
        <v>51</v>
      </c>
      <c r="K133" s="44" t="s">
        <v>301</v>
      </c>
      <c r="L133" s="43"/>
    </row>
    <row r="134" spans="1:12" ht="16.5" customHeight="1" x14ac:dyDescent="0.3">
      <c r="A134" s="149"/>
      <c r="B134" s="103" t="s">
        <v>291</v>
      </c>
      <c r="C134" s="95" t="s">
        <v>239</v>
      </c>
      <c r="D134" s="110" t="s">
        <v>85</v>
      </c>
      <c r="E134" s="67" t="s">
        <v>304</v>
      </c>
      <c r="F134" s="43">
        <v>3</v>
      </c>
      <c r="G134" s="43" t="s">
        <v>1</v>
      </c>
      <c r="H134" s="68" t="s">
        <v>254</v>
      </c>
      <c r="I134" s="43" t="s">
        <v>65</v>
      </c>
      <c r="J134" s="44">
        <v>50</v>
      </c>
      <c r="K134" s="44" t="s">
        <v>301</v>
      </c>
      <c r="L134" s="43"/>
    </row>
    <row r="135" spans="1:12" ht="16.5" customHeight="1" x14ac:dyDescent="0.3">
      <c r="A135" s="149"/>
      <c r="B135" s="103" t="s">
        <v>291</v>
      </c>
      <c r="C135" s="95" t="s">
        <v>147</v>
      </c>
      <c r="D135" s="110" t="s">
        <v>31</v>
      </c>
      <c r="E135" s="67" t="s">
        <v>144</v>
      </c>
      <c r="F135" s="43">
        <v>3</v>
      </c>
      <c r="G135" s="43" t="s">
        <v>2</v>
      </c>
      <c r="H135" s="68" t="s">
        <v>256</v>
      </c>
      <c r="I135" s="68" t="s">
        <v>66</v>
      </c>
      <c r="J135" s="44">
        <v>42</v>
      </c>
      <c r="K135" s="44" t="s">
        <v>302</v>
      </c>
      <c r="L135" s="43"/>
    </row>
    <row r="136" spans="1:12" ht="33" x14ac:dyDescent="0.3">
      <c r="A136" s="149"/>
      <c r="B136" s="103" t="s">
        <v>291</v>
      </c>
      <c r="C136" s="94" t="s">
        <v>250</v>
      </c>
      <c r="D136" s="111" t="s">
        <v>42</v>
      </c>
      <c r="E136" s="66" t="s">
        <v>113</v>
      </c>
      <c r="F136" s="43">
        <v>3</v>
      </c>
      <c r="G136" s="43" t="s">
        <v>275</v>
      </c>
      <c r="H136" s="68" t="s">
        <v>257</v>
      </c>
      <c r="I136" s="69" t="s">
        <v>276</v>
      </c>
      <c r="J136" s="44">
        <f>2 + 49</f>
        <v>51</v>
      </c>
      <c r="K136" s="44" t="s">
        <v>302</v>
      </c>
      <c r="L136" s="43"/>
    </row>
    <row r="137" spans="1:12" s="119" customFormat="1" ht="16.5" customHeight="1" x14ac:dyDescent="0.3">
      <c r="A137" s="149"/>
      <c r="B137" s="103" t="s">
        <v>292</v>
      </c>
      <c r="C137" s="103" t="s">
        <v>182</v>
      </c>
      <c r="D137" s="120" t="s">
        <v>19</v>
      </c>
      <c r="E137" s="121" t="s">
        <v>96</v>
      </c>
      <c r="F137" s="116">
        <v>2</v>
      </c>
      <c r="G137" s="116" t="s">
        <v>97</v>
      </c>
      <c r="H137" s="117" t="s">
        <v>254</v>
      </c>
      <c r="I137" s="117" t="s">
        <v>278</v>
      </c>
      <c r="J137" s="130">
        <f>27+3</f>
        <v>30</v>
      </c>
      <c r="K137" s="118" t="s">
        <v>299</v>
      </c>
      <c r="L137" s="116"/>
    </row>
    <row r="138" spans="1:12" ht="16.5" customHeight="1" x14ac:dyDescent="0.3">
      <c r="A138" s="149"/>
      <c r="B138" s="103" t="s">
        <v>292</v>
      </c>
      <c r="C138" s="95" t="s">
        <v>166</v>
      </c>
      <c r="D138" s="111" t="s">
        <v>22</v>
      </c>
      <c r="E138" s="67" t="s">
        <v>167</v>
      </c>
      <c r="F138" s="43">
        <v>2</v>
      </c>
      <c r="G138" s="43" t="s">
        <v>2</v>
      </c>
      <c r="H138" s="68" t="s">
        <v>252</v>
      </c>
      <c r="I138" s="43" t="s">
        <v>66</v>
      </c>
      <c r="J138" s="4">
        <v>34</v>
      </c>
      <c r="K138" s="44" t="s">
        <v>299</v>
      </c>
      <c r="L138" s="43"/>
    </row>
    <row r="139" spans="1:12" ht="16.5" customHeight="1" x14ac:dyDescent="0.3">
      <c r="A139" s="149"/>
      <c r="B139" s="103" t="s">
        <v>292</v>
      </c>
      <c r="C139" s="95" t="s">
        <v>157</v>
      </c>
      <c r="D139" s="110" t="s">
        <v>67</v>
      </c>
      <c r="E139" s="67" t="s">
        <v>156</v>
      </c>
      <c r="F139" s="43">
        <v>2</v>
      </c>
      <c r="G139" s="43" t="s">
        <v>2</v>
      </c>
      <c r="H139" s="68" t="s">
        <v>253</v>
      </c>
      <c r="I139" s="43" t="s">
        <v>65</v>
      </c>
      <c r="J139" s="44">
        <v>45</v>
      </c>
      <c r="K139" s="44" t="s">
        <v>299</v>
      </c>
      <c r="L139" s="43"/>
    </row>
    <row r="140" spans="1:12" ht="16.5" customHeight="1" x14ac:dyDescent="0.3">
      <c r="A140" s="149"/>
      <c r="B140" s="103" t="s">
        <v>292</v>
      </c>
      <c r="C140" s="95" t="s">
        <v>215</v>
      </c>
      <c r="D140" s="111" t="s">
        <v>35</v>
      </c>
      <c r="E140" s="66" t="s">
        <v>110</v>
      </c>
      <c r="F140" s="43">
        <v>3</v>
      </c>
      <c r="G140" s="43" t="s">
        <v>1</v>
      </c>
      <c r="H140" s="68" t="s">
        <v>258</v>
      </c>
      <c r="I140" s="43" t="s">
        <v>66</v>
      </c>
      <c r="J140" s="44">
        <v>35</v>
      </c>
      <c r="K140" s="44" t="s">
        <v>300</v>
      </c>
      <c r="L140" s="43"/>
    </row>
    <row r="141" spans="1:12" s="119" customFormat="1" ht="16.5" customHeight="1" x14ac:dyDescent="0.3">
      <c r="A141" s="149"/>
      <c r="B141" s="104" t="s">
        <v>292</v>
      </c>
      <c r="C141" s="104" t="s">
        <v>218</v>
      </c>
      <c r="D141" s="120" t="s">
        <v>45</v>
      </c>
      <c r="E141" s="128" t="s">
        <v>103</v>
      </c>
      <c r="F141" s="129">
        <v>3</v>
      </c>
      <c r="G141" s="129" t="s">
        <v>97</v>
      </c>
      <c r="H141" s="117" t="s">
        <v>259</v>
      </c>
      <c r="I141" s="117" t="s">
        <v>278</v>
      </c>
      <c r="J141" s="118">
        <f>3+16</f>
        <v>19</v>
      </c>
      <c r="K141" s="118" t="s">
        <v>300</v>
      </c>
      <c r="L141" s="129"/>
    </row>
    <row r="142" spans="1:12" ht="16.5" customHeight="1" x14ac:dyDescent="0.3">
      <c r="A142" s="149"/>
      <c r="B142" s="103" t="s">
        <v>292</v>
      </c>
      <c r="C142" s="95" t="s">
        <v>181</v>
      </c>
      <c r="D142" s="110" t="s">
        <v>12</v>
      </c>
      <c r="E142" s="67" t="s">
        <v>126</v>
      </c>
      <c r="F142" s="43">
        <v>2</v>
      </c>
      <c r="G142" s="43" t="s">
        <v>2</v>
      </c>
      <c r="H142" s="68" t="s">
        <v>257</v>
      </c>
      <c r="I142" s="43" t="s">
        <v>90</v>
      </c>
      <c r="J142" s="44">
        <v>36</v>
      </c>
      <c r="K142" s="44" t="s">
        <v>300</v>
      </c>
      <c r="L142" s="43"/>
    </row>
    <row r="143" spans="1:12" ht="16.5" customHeight="1" x14ac:dyDescent="0.3">
      <c r="A143" s="149"/>
      <c r="B143" s="103" t="s">
        <v>292</v>
      </c>
      <c r="C143" s="95" t="s">
        <v>174</v>
      </c>
      <c r="D143" s="110" t="s">
        <v>74</v>
      </c>
      <c r="E143" s="66" t="s">
        <v>130</v>
      </c>
      <c r="F143" s="45">
        <v>2</v>
      </c>
      <c r="G143" s="43" t="s">
        <v>2</v>
      </c>
      <c r="H143" s="68" t="s">
        <v>255</v>
      </c>
      <c r="I143" s="43" t="s">
        <v>66</v>
      </c>
      <c r="J143" s="44">
        <v>39</v>
      </c>
      <c r="K143" s="44" t="s">
        <v>301</v>
      </c>
      <c r="L143" s="43"/>
    </row>
    <row r="144" spans="1:12" ht="16.5" customHeight="1" x14ac:dyDescent="0.3">
      <c r="A144" s="149"/>
      <c r="B144" s="103" t="s">
        <v>292</v>
      </c>
      <c r="C144" s="95" t="s">
        <v>242</v>
      </c>
      <c r="D144" s="110" t="s">
        <v>41</v>
      </c>
      <c r="E144" s="66" t="s">
        <v>304</v>
      </c>
      <c r="F144" s="43">
        <v>3</v>
      </c>
      <c r="G144" s="43" t="s">
        <v>1</v>
      </c>
      <c r="H144" s="68" t="s">
        <v>270</v>
      </c>
      <c r="I144" s="68" t="s">
        <v>66</v>
      </c>
      <c r="J144" s="44">
        <v>33</v>
      </c>
      <c r="K144" s="44" t="s">
        <v>302</v>
      </c>
      <c r="L144" s="43"/>
    </row>
    <row r="145" spans="1:12" ht="16.5" customHeight="1" x14ac:dyDescent="0.3">
      <c r="A145" s="149"/>
      <c r="B145" s="103" t="s">
        <v>292</v>
      </c>
      <c r="C145" s="95" t="s">
        <v>147</v>
      </c>
      <c r="D145" s="110" t="s">
        <v>31</v>
      </c>
      <c r="E145" s="67" t="s">
        <v>144</v>
      </c>
      <c r="F145" s="43">
        <v>3</v>
      </c>
      <c r="G145" s="43" t="s">
        <v>2</v>
      </c>
      <c r="H145" s="68" t="s">
        <v>256</v>
      </c>
      <c r="I145" s="68" t="s">
        <v>65</v>
      </c>
      <c r="J145" s="44">
        <v>29</v>
      </c>
      <c r="K145" s="44" t="s">
        <v>302</v>
      </c>
      <c r="L145" s="43"/>
    </row>
    <row r="146" spans="1:12" ht="33.75" customHeight="1" x14ac:dyDescent="0.3">
      <c r="A146" s="149"/>
      <c r="B146" s="103" t="s">
        <v>293</v>
      </c>
      <c r="C146" s="95" t="s">
        <v>193</v>
      </c>
      <c r="D146" s="111" t="s">
        <v>25</v>
      </c>
      <c r="E146" s="66" t="s">
        <v>246</v>
      </c>
      <c r="F146" s="43">
        <v>3</v>
      </c>
      <c r="G146" s="43" t="s">
        <v>2</v>
      </c>
      <c r="H146" s="68" t="s">
        <v>257</v>
      </c>
      <c r="I146" s="68" t="s">
        <v>79</v>
      </c>
      <c r="J146" s="44">
        <v>35</v>
      </c>
      <c r="K146" s="44" t="s">
        <v>300</v>
      </c>
      <c r="L146" s="43"/>
    </row>
    <row r="147" spans="1:12" ht="16.5" customHeight="1" x14ac:dyDescent="0.3">
      <c r="A147" s="149"/>
      <c r="B147" s="103" t="s">
        <v>293</v>
      </c>
      <c r="C147" s="95" t="s">
        <v>193</v>
      </c>
      <c r="D147" s="111" t="s">
        <v>25</v>
      </c>
      <c r="E147" s="67" t="s">
        <v>104</v>
      </c>
      <c r="F147" s="43">
        <v>3</v>
      </c>
      <c r="G147" s="43" t="s">
        <v>2</v>
      </c>
      <c r="H147" s="68" t="s">
        <v>253</v>
      </c>
      <c r="I147" s="43" t="s">
        <v>65</v>
      </c>
      <c r="J147" s="44">
        <v>58</v>
      </c>
      <c r="K147" s="44" t="s">
        <v>300</v>
      </c>
      <c r="L147" s="43"/>
    </row>
    <row r="148" spans="1:12" ht="33" x14ac:dyDescent="0.3">
      <c r="A148" s="149"/>
      <c r="B148" s="103" t="s">
        <v>293</v>
      </c>
      <c r="C148" s="95" t="s">
        <v>146</v>
      </c>
      <c r="D148" s="110" t="s">
        <v>73</v>
      </c>
      <c r="E148" s="67" t="s">
        <v>144</v>
      </c>
      <c r="F148" s="45">
        <v>2</v>
      </c>
      <c r="G148" s="43" t="s">
        <v>2</v>
      </c>
      <c r="H148" s="68"/>
      <c r="I148" s="68" t="s">
        <v>90</v>
      </c>
      <c r="J148" s="4" t="s">
        <v>284</v>
      </c>
      <c r="K148" s="44" t="s">
        <v>301</v>
      </c>
      <c r="L148" s="43"/>
    </row>
    <row r="149" spans="1:12" ht="16.5" customHeight="1" x14ac:dyDescent="0.3">
      <c r="A149" s="150"/>
      <c r="B149" s="131" t="s">
        <v>124</v>
      </c>
      <c r="C149" s="95" t="s">
        <v>184</v>
      </c>
      <c r="D149" s="111" t="s">
        <v>107</v>
      </c>
      <c r="E149" s="67" t="s">
        <v>96</v>
      </c>
      <c r="F149" s="43">
        <v>2</v>
      </c>
      <c r="G149" s="43" t="s">
        <v>97</v>
      </c>
      <c r="H149" s="68" t="s">
        <v>262</v>
      </c>
      <c r="I149" s="68" t="s">
        <v>278</v>
      </c>
      <c r="J149" s="44">
        <f>28+3</f>
        <v>31</v>
      </c>
      <c r="K149" s="44" t="s">
        <v>299</v>
      </c>
      <c r="L149" s="43"/>
    </row>
    <row r="150" spans="1:12" ht="18.75" customHeight="1" x14ac:dyDescent="0.3">
      <c r="A150" s="148" t="s">
        <v>318</v>
      </c>
      <c r="B150" s="102" t="s">
        <v>121</v>
      </c>
      <c r="C150" s="94" t="s">
        <v>219</v>
      </c>
      <c r="D150" s="110" t="s">
        <v>34</v>
      </c>
      <c r="E150" s="67" t="s">
        <v>120</v>
      </c>
      <c r="F150" s="43">
        <v>1</v>
      </c>
      <c r="G150" s="43" t="s">
        <v>1</v>
      </c>
      <c r="H150" s="68" t="s">
        <v>262</v>
      </c>
      <c r="I150" s="43" t="s">
        <v>65</v>
      </c>
      <c r="J150" s="44">
        <v>45</v>
      </c>
      <c r="K150" s="44" t="s">
        <v>300</v>
      </c>
      <c r="L150" s="43"/>
    </row>
    <row r="151" spans="1:12" ht="19.5" customHeight="1" x14ac:dyDescent="0.3">
      <c r="A151" s="150"/>
      <c r="B151" s="102" t="s">
        <v>122</v>
      </c>
      <c r="C151" s="94" t="s">
        <v>219</v>
      </c>
      <c r="D151" s="110" t="s">
        <v>34</v>
      </c>
      <c r="E151" s="67" t="s">
        <v>120</v>
      </c>
      <c r="F151" s="43">
        <v>1</v>
      </c>
      <c r="G151" s="43" t="s">
        <v>1</v>
      </c>
      <c r="H151" s="68" t="s">
        <v>262</v>
      </c>
      <c r="I151" s="43" t="s">
        <v>66</v>
      </c>
      <c r="J151" s="44">
        <v>35</v>
      </c>
      <c r="K151" s="44" t="s">
        <v>300</v>
      </c>
      <c r="L151" s="43"/>
    </row>
    <row r="153" spans="1:12" s="28" customFormat="1" ht="15" customHeight="1" x14ac:dyDescent="0.25">
      <c r="A153" s="125" t="s">
        <v>317</v>
      </c>
      <c r="B153" s="105"/>
      <c r="C153" s="96"/>
      <c r="D153" s="98"/>
      <c r="E153" s="78"/>
      <c r="F153" s="77"/>
      <c r="G153" s="77"/>
      <c r="I153" s="79"/>
      <c r="J153" s="79"/>
    </row>
    <row r="154" spans="1:12" s="28" customFormat="1" ht="25.5" customHeight="1" x14ac:dyDescent="0.25">
      <c r="A154" s="125" t="s">
        <v>328</v>
      </c>
      <c r="B154" s="106"/>
      <c r="C154" s="97"/>
      <c r="D154" s="97"/>
      <c r="E154" s="80"/>
      <c r="F154" s="80"/>
      <c r="G154" s="80"/>
      <c r="H154" s="80"/>
      <c r="I154" s="80"/>
      <c r="J154" s="80"/>
      <c r="K154" s="80"/>
    </row>
    <row r="155" spans="1:12" s="28" customFormat="1" x14ac:dyDescent="0.25">
      <c r="A155" s="126"/>
      <c r="B155" s="105"/>
      <c r="C155" s="96"/>
      <c r="D155" s="98"/>
      <c r="G155" s="77"/>
      <c r="H155" s="81" t="s">
        <v>314</v>
      </c>
      <c r="I155" s="77"/>
      <c r="J155" s="77"/>
      <c r="K155" s="77"/>
    </row>
    <row r="156" spans="1:12" s="28" customFormat="1" x14ac:dyDescent="0.25">
      <c r="A156" s="126"/>
      <c r="B156" s="107"/>
      <c r="C156" s="98"/>
      <c r="D156" s="98"/>
      <c r="G156" s="77"/>
      <c r="H156" s="82" t="s">
        <v>93</v>
      </c>
      <c r="I156" s="77"/>
      <c r="J156" s="77"/>
      <c r="K156" s="77"/>
    </row>
    <row r="157" spans="1:12" s="28" customFormat="1" x14ac:dyDescent="0.25">
      <c r="A157" s="126"/>
      <c r="B157" s="107"/>
      <c r="C157" s="98"/>
      <c r="D157" s="98"/>
      <c r="G157" s="77"/>
      <c r="H157" s="82"/>
      <c r="I157" s="77"/>
      <c r="J157" s="77"/>
      <c r="K157" s="77"/>
    </row>
    <row r="158" spans="1:12" s="28" customFormat="1" ht="15" customHeight="1" x14ac:dyDescent="0.25">
      <c r="A158" s="126"/>
      <c r="B158" s="107"/>
      <c r="C158" s="98"/>
      <c r="D158" s="98"/>
      <c r="G158" s="77"/>
      <c r="H158" s="82"/>
      <c r="I158" s="77"/>
      <c r="J158" s="77"/>
      <c r="K158" s="77"/>
    </row>
    <row r="159" spans="1:12" s="28" customFormat="1" ht="30" customHeight="1" x14ac:dyDescent="0.25">
      <c r="A159" s="126"/>
      <c r="B159" s="107"/>
      <c r="C159" s="98"/>
      <c r="D159" s="98"/>
      <c r="G159" s="77"/>
      <c r="H159" s="82"/>
      <c r="I159" s="77"/>
      <c r="J159" s="77"/>
      <c r="K159" s="77"/>
    </row>
    <row r="160" spans="1:12" s="28" customFormat="1" ht="20.100000000000001" customHeight="1" x14ac:dyDescent="0.25">
      <c r="A160" s="126"/>
      <c r="B160" s="107"/>
      <c r="C160" s="98"/>
      <c r="D160" s="98"/>
      <c r="G160" s="77"/>
      <c r="H160" s="82"/>
      <c r="I160" s="77"/>
      <c r="J160" s="77"/>
      <c r="K160" s="77"/>
    </row>
    <row r="161" spans="1:11" s="28" customFormat="1" ht="15" customHeight="1" x14ac:dyDescent="0.25">
      <c r="A161" s="126"/>
      <c r="B161" s="108"/>
      <c r="C161" s="99"/>
      <c r="D161" s="98"/>
      <c r="G161" s="77"/>
      <c r="H161" s="83" t="s">
        <v>303</v>
      </c>
      <c r="I161" s="77"/>
      <c r="J161" s="77"/>
      <c r="K161" s="77"/>
    </row>
  </sheetData>
  <sortState ref="A14:L219">
    <sortCondition ref="A136:A219"/>
  </sortState>
  <mergeCells count="52">
    <mergeCell ref="A150:A151"/>
    <mergeCell ref="A124:A149"/>
    <mergeCell ref="A93:A123"/>
    <mergeCell ref="A62:A92"/>
    <mergeCell ref="A31:A61"/>
    <mergeCell ref="A2:A30"/>
    <mergeCell ref="I6:I7"/>
    <mergeCell ref="K6:K7"/>
    <mergeCell ref="B6:B7"/>
    <mergeCell ref="C6:C7"/>
    <mergeCell ref="D6:D7"/>
    <mergeCell ref="B18:B19"/>
    <mergeCell ref="C18:C19"/>
    <mergeCell ref="D18:D19"/>
    <mergeCell ref="E18:E19"/>
    <mergeCell ref="F18:F19"/>
    <mergeCell ref="E130:E131"/>
    <mergeCell ref="F130:F131"/>
    <mergeCell ref="I130:I131"/>
    <mergeCell ref="K130:K131"/>
    <mergeCell ref="F79:F80"/>
    <mergeCell ref="G79:G80"/>
    <mergeCell ref="I79:I80"/>
    <mergeCell ref="K79:K80"/>
    <mergeCell ref="E79:E80"/>
    <mergeCell ref="B130:B131"/>
    <mergeCell ref="C130:C131"/>
    <mergeCell ref="D130:D131"/>
    <mergeCell ref="B79:B80"/>
    <mergeCell ref="C79:C80"/>
    <mergeCell ref="D79:D80"/>
    <mergeCell ref="F56:F57"/>
    <mergeCell ref="G56:G57"/>
    <mergeCell ref="I56:I57"/>
    <mergeCell ref="K56:K57"/>
    <mergeCell ref="E6:E7"/>
    <mergeCell ref="F6:F7"/>
    <mergeCell ref="E47:E48"/>
    <mergeCell ref="G6:G7"/>
    <mergeCell ref="F47:F48"/>
    <mergeCell ref="I47:I48"/>
    <mergeCell ref="K47:K48"/>
    <mergeCell ref="G18:G19"/>
    <mergeCell ref="I18:I19"/>
    <mergeCell ref="K18:K19"/>
    <mergeCell ref="B56:B57"/>
    <mergeCell ref="C56:C57"/>
    <mergeCell ref="D56:D57"/>
    <mergeCell ref="E56:E57"/>
    <mergeCell ref="B47:B48"/>
    <mergeCell ref="C47:C48"/>
    <mergeCell ref="D47:D48"/>
  </mergeCells>
  <pageMargins left="0.44" right="0.23622047244094491" top="0.35" bottom="0.25" header="0.23622047244094491" footer="0.25"/>
  <pageSetup paperSize="5" scale="8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15" zoomScaleNormal="115" zoomScaleSheetLayoutView="85" workbookViewId="0">
      <selection activeCell="K16" sqref="K16"/>
    </sheetView>
  </sheetViews>
  <sheetFormatPr defaultRowHeight="15" x14ac:dyDescent="0.25"/>
  <cols>
    <col min="1" max="1" width="14.28515625" style="3" customWidth="1"/>
    <col min="2" max="3" width="11.85546875" style="3" bestFit="1" customWidth="1"/>
    <col min="4" max="4" width="37.28515625" style="10" customWidth="1"/>
    <col min="5" max="5" width="37.85546875" style="10" customWidth="1"/>
    <col min="6" max="6" width="6.85546875" style="3" customWidth="1"/>
    <col min="7" max="7" width="8.42578125" style="3" customWidth="1"/>
    <col min="8" max="8" width="8.85546875" style="2" bestFit="1" customWidth="1"/>
    <col min="9" max="9" width="9.140625" style="9" customWidth="1"/>
    <col min="10" max="10" width="10.85546875" style="9" bestFit="1" customWidth="1"/>
    <col min="11" max="11" width="8.7109375" style="2" customWidth="1"/>
    <col min="12" max="12" width="7" style="2" customWidth="1"/>
    <col min="13" max="16384" width="9.140625" style="2"/>
  </cols>
  <sheetData>
    <row r="1" spans="1:13" ht="17.100000000000001" customHeight="1" x14ac:dyDescent="0.25"/>
    <row r="2" spans="1:13" ht="17.100000000000001" customHeight="1" x14ac:dyDescent="0.25"/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/>
    <row r="6" spans="1:13" ht="17.100000000000001" customHeight="1" x14ac:dyDescent="0.25"/>
    <row r="7" spans="1:13" s="36" customFormat="1" ht="15.75" customHeight="1" thickBot="1" x14ac:dyDescent="0.35">
      <c r="A7" s="33"/>
      <c r="B7" s="8"/>
      <c r="C7" s="33"/>
      <c r="D7" s="34"/>
      <c r="E7" s="33"/>
      <c r="F7" s="33"/>
      <c r="G7" s="33"/>
      <c r="H7" s="33"/>
      <c r="I7" s="33"/>
      <c r="J7" s="33"/>
      <c r="K7" s="33"/>
      <c r="L7" s="35"/>
      <c r="M7" s="35"/>
    </row>
    <row r="8" spans="1:13" s="36" customFormat="1" ht="15" customHeight="1" thickTop="1" x14ac:dyDescent="0.25">
      <c r="B8" s="2"/>
      <c r="I8" s="37"/>
      <c r="J8" s="37"/>
    </row>
    <row r="9" spans="1:13" s="36" customFormat="1" ht="19.899999999999999" customHeight="1" x14ac:dyDescent="0.25">
      <c r="A9" s="160" t="s">
        <v>312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3" ht="20.100000000000001" customHeight="1" x14ac:dyDescent="0.25">
      <c r="A10" s="160" t="s">
        <v>145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3" ht="20.100000000000001" customHeight="1" x14ac:dyDescent="0.25">
      <c r="A11" s="20"/>
      <c r="B11" s="7"/>
      <c r="C11" s="20"/>
      <c r="D11" s="20"/>
      <c r="E11" s="20"/>
      <c r="F11" s="20"/>
      <c r="G11" s="20"/>
      <c r="H11" s="20"/>
      <c r="I11" s="20"/>
      <c r="J11" s="20" t="s">
        <v>330</v>
      </c>
    </row>
    <row r="12" spans="1:13" ht="20.100000000000001" customHeight="1" x14ac:dyDescent="0.25">
      <c r="A12" s="38"/>
      <c r="B12" s="7"/>
      <c r="C12" s="38"/>
      <c r="D12" s="38"/>
      <c r="E12" s="38"/>
      <c r="F12" s="38"/>
      <c r="G12" s="38"/>
      <c r="H12" s="38"/>
      <c r="J12" s="38"/>
      <c r="K12" s="38"/>
    </row>
    <row r="13" spans="1:13" ht="16.149999999999999" customHeight="1" x14ac:dyDescent="0.25">
      <c r="A13" s="75" t="s">
        <v>8</v>
      </c>
      <c r="B13" s="76" t="s">
        <v>7</v>
      </c>
      <c r="C13" s="75" t="s">
        <v>142</v>
      </c>
      <c r="D13" s="75" t="s">
        <v>6</v>
      </c>
      <c r="E13" s="75" t="s">
        <v>5</v>
      </c>
      <c r="F13" s="75" t="s">
        <v>4</v>
      </c>
      <c r="G13" s="75" t="s">
        <v>3</v>
      </c>
      <c r="H13" s="75" t="s">
        <v>13</v>
      </c>
      <c r="I13" s="75" t="s">
        <v>297</v>
      </c>
      <c r="J13" s="75" t="s">
        <v>18</v>
      </c>
      <c r="K13" s="75" t="s">
        <v>298</v>
      </c>
      <c r="L13" s="75" t="s">
        <v>16</v>
      </c>
    </row>
    <row r="14" spans="1:13" ht="18" customHeight="1" x14ac:dyDescent="0.25">
      <c r="A14" s="159" t="s">
        <v>313</v>
      </c>
      <c r="B14" s="5" t="s">
        <v>294</v>
      </c>
      <c r="C14" s="21" t="s">
        <v>172</v>
      </c>
      <c r="D14" s="13" t="s">
        <v>72</v>
      </c>
      <c r="E14" s="13" t="s">
        <v>171</v>
      </c>
      <c r="F14" s="18">
        <v>2</v>
      </c>
      <c r="G14" s="21" t="s">
        <v>2</v>
      </c>
      <c r="H14" s="21" t="s">
        <v>264</v>
      </c>
      <c r="I14" s="21" t="s">
        <v>327</v>
      </c>
      <c r="J14" s="21">
        <v>17</v>
      </c>
      <c r="K14" s="21" t="s">
        <v>301</v>
      </c>
      <c r="L14" s="15"/>
    </row>
    <row r="15" spans="1:13" ht="18" customHeight="1" x14ac:dyDescent="0.25">
      <c r="A15" s="159"/>
      <c r="B15" s="11" t="s">
        <v>295</v>
      </c>
      <c r="C15" s="21" t="s">
        <v>209</v>
      </c>
      <c r="D15" s="12" t="s">
        <v>75</v>
      </c>
      <c r="E15" s="14" t="s">
        <v>137</v>
      </c>
      <c r="F15" s="16">
        <v>2</v>
      </c>
      <c r="G15" s="21" t="s">
        <v>2</v>
      </c>
      <c r="H15" s="21" t="s">
        <v>264</v>
      </c>
      <c r="I15" s="21" t="s">
        <v>327</v>
      </c>
      <c r="J15" s="21">
        <v>20</v>
      </c>
      <c r="K15" s="21" t="s">
        <v>301</v>
      </c>
      <c r="L15" s="15"/>
    </row>
    <row r="16" spans="1:13" ht="24" customHeight="1" x14ac:dyDescent="0.25">
      <c r="A16" s="159" t="s">
        <v>323</v>
      </c>
      <c r="B16" s="5" t="s">
        <v>294</v>
      </c>
      <c r="C16" s="21" t="s">
        <v>208</v>
      </c>
      <c r="D16" s="14" t="s">
        <v>30</v>
      </c>
      <c r="E16" s="12" t="s">
        <v>136</v>
      </c>
      <c r="F16" s="21">
        <v>3</v>
      </c>
      <c r="G16" s="21" t="s">
        <v>2</v>
      </c>
      <c r="H16" s="21" t="s">
        <v>264</v>
      </c>
      <c r="I16" s="21" t="s">
        <v>327</v>
      </c>
      <c r="J16" s="16">
        <v>18</v>
      </c>
      <c r="K16" s="21" t="s">
        <v>302</v>
      </c>
      <c r="L16" s="15"/>
    </row>
    <row r="17" spans="1:12" ht="24.75" customHeight="1" x14ac:dyDescent="0.25">
      <c r="A17" s="159"/>
      <c r="B17" s="11" t="s">
        <v>295</v>
      </c>
      <c r="C17" s="11" t="s">
        <v>150</v>
      </c>
      <c r="D17" s="14" t="s">
        <v>70</v>
      </c>
      <c r="E17" s="17" t="s">
        <v>148</v>
      </c>
      <c r="F17" s="21">
        <v>3</v>
      </c>
      <c r="G17" s="21" t="s">
        <v>2</v>
      </c>
      <c r="H17" s="21" t="s">
        <v>264</v>
      </c>
      <c r="I17" s="21" t="s">
        <v>327</v>
      </c>
      <c r="J17" s="21">
        <v>20</v>
      </c>
      <c r="K17" s="21" t="s">
        <v>302</v>
      </c>
      <c r="L17" s="21" t="s">
        <v>109</v>
      </c>
    </row>
    <row r="18" spans="1:12" ht="33" customHeight="1" x14ac:dyDescent="0.25">
      <c r="A18" s="159" t="s">
        <v>324</v>
      </c>
      <c r="B18" s="11" t="s">
        <v>268</v>
      </c>
      <c r="C18" s="21" t="s">
        <v>161</v>
      </c>
      <c r="D18" s="14" t="s">
        <v>28</v>
      </c>
      <c r="E18" s="13" t="s">
        <v>158</v>
      </c>
      <c r="F18" s="16">
        <v>1</v>
      </c>
      <c r="G18" s="21" t="s">
        <v>2</v>
      </c>
      <c r="H18" s="21" t="s">
        <v>262</v>
      </c>
      <c r="I18" s="21" t="s">
        <v>327</v>
      </c>
      <c r="J18" s="21">
        <v>18</v>
      </c>
      <c r="K18" s="21" t="s">
        <v>301</v>
      </c>
      <c r="L18" s="21"/>
    </row>
    <row r="19" spans="1:12" ht="16.5" customHeight="1" x14ac:dyDescent="0.25">
      <c r="A19" s="159"/>
      <c r="B19" s="5" t="s">
        <v>294</v>
      </c>
      <c r="C19" s="11" t="s">
        <v>152</v>
      </c>
      <c r="D19" s="14" t="s">
        <v>63</v>
      </c>
      <c r="E19" s="17" t="s">
        <v>141</v>
      </c>
      <c r="F19" s="21">
        <v>3</v>
      </c>
      <c r="G19" s="21" t="s">
        <v>2</v>
      </c>
      <c r="H19" s="21" t="s">
        <v>264</v>
      </c>
      <c r="I19" s="21" t="s">
        <v>327</v>
      </c>
      <c r="J19" s="21">
        <v>20</v>
      </c>
      <c r="K19" s="21" t="s">
        <v>301</v>
      </c>
      <c r="L19" s="21" t="s">
        <v>109</v>
      </c>
    </row>
    <row r="20" spans="1:12" ht="21" customHeight="1" x14ac:dyDescent="0.25">
      <c r="A20" s="159"/>
      <c r="B20" s="11" t="s">
        <v>295</v>
      </c>
      <c r="C20" s="21" t="s">
        <v>159</v>
      </c>
      <c r="D20" s="12" t="s">
        <v>64</v>
      </c>
      <c r="E20" s="13" t="s">
        <v>158</v>
      </c>
      <c r="F20" s="16">
        <v>2</v>
      </c>
      <c r="G20" s="21" t="s">
        <v>2</v>
      </c>
      <c r="H20" s="21" t="s">
        <v>264</v>
      </c>
      <c r="I20" s="21" t="s">
        <v>327</v>
      </c>
      <c r="J20" s="21">
        <v>19</v>
      </c>
      <c r="K20" s="21" t="s">
        <v>301</v>
      </c>
      <c r="L20" s="21"/>
    </row>
    <row r="21" spans="1:12" ht="42.75" customHeight="1" x14ac:dyDescent="0.25">
      <c r="A21" s="40" t="s">
        <v>325</v>
      </c>
      <c r="B21" s="5" t="s">
        <v>294</v>
      </c>
      <c r="C21" s="11" t="s">
        <v>162</v>
      </c>
      <c r="D21" s="13" t="s">
        <v>56</v>
      </c>
      <c r="E21" s="17" t="s">
        <v>136</v>
      </c>
      <c r="F21" s="16">
        <v>2</v>
      </c>
      <c r="G21" s="21" t="s">
        <v>2</v>
      </c>
      <c r="H21" s="21" t="s">
        <v>264</v>
      </c>
      <c r="I21" s="21" t="s">
        <v>327</v>
      </c>
      <c r="J21" s="21">
        <v>20</v>
      </c>
      <c r="K21" s="21" t="s">
        <v>301</v>
      </c>
      <c r="L21" s="21"/>
    </row>
    <row r="22" spans="1:12" ht="49.5" customHeight="1" x14ac:dyDescent="0.25">
      <c r="A22" s="40" t="s">
        <v>326</v>
      </c>
      <c r="B22" s="5" t="s">
        <v>294</v>
      </c>
      <c r="C22" s="11" t="s">
        <v>250</v>
      </c>
      <c r="D22" s="14" t="s">
        <v>42</v>
      </c>
      <c r="E22" s="14" t="s">
        <v>108</v>
      </c>
      <c r="F22" s="21">
        <v>3</v>
      </c>
      <c r="G22" s="21" t="s">
        <v>2</v>
      </c>
      <c r="H22" s="21" t="s">
        <v>264</v>
      </c>
      <c r="I22" s="21" t="s">
        <v>327</v>
      </c>
      <c r="J22" s="21">
        <v>18</v>
      </c>
      <c r="K22" s="21" t="s">
        <v>302</v>
      </c>
      <c r="L22" s="21" t="s">
        <v>109</v>
      </c>
    </row>
    <row r="23" spans="1:12" ht="18" customHeight="1" x14ac:dyDescent="0.25">
      <c r="B23" s="2"/>
      <c r="C23" s="2"/>
      <c r="D23" s="2"/>
      <c r="E23" s="2"/>
      <c r="F23" s="2"/>
      <c r="G23" s="2"/>
      <c r="H23" s="1"/>
    </row>
    <row r="24" spans="1:12" ht="15" customHeight="1" x14ac:dyDescent="0.25">
      <c r="A24" s="70" t="s">
        <v>317</v>
      </c>
    </row>
    <row r="25" spans="1:12" ht="25.5" customHeight="1" x14ac:dyDescent="0.25">
      <c r="A25" s="70" t="s">
        <v>328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2" ht="15.75" x14ac:dyDescent="0.25">
      <c r="E26" s="2"/>
      <c r="F26" s="41" t="s">
        <v>314</v>
      </c>
      <c r="I26" s="3"/>
      <c r="J26" s="3"/>
      <c r="K26" s="3"/>
    </row>
    <row r="27" spans="1:12" ht="15.75" x14ac:dyDescent="0.25">
      <c r="B27" s="10"/>
      <c r="C27" s="10"/>
      <c r="E27" s="2"/>
      <c r="F27" s="42" t="s">
        <v>93</v>
      </c>
      <c r="I27" s="3"/>
      <c r="J27" s="3"/>
      <c r="K27" s="3"/>
    </row>
    <row r="28" spans="1:12" ht="15.75" x14ac:dyDescent="0.25">
      <c r="B28" s="10"/>
      <c r="C28" s="10"/>
      <c r="E28" s="2"/>
      <c r="F28" s="42"/>
      <c r="I28" s="3"/>
      <c r="J28" s="3"/>
      <c r="K28" s="3"/>
    </row>
    <row r="29" spans="1:12" ht="15" customHeight="1" x14ac:dyDescent="0.25">
      <c r="B29" s="10"/>
      <c r="C29" s="10"/>
      <c r="E29" s="2"/>
      <c r="F29" s="42"/>
      <c r="I29" s="3"/>
      <c r="J29" s="3"/>
      <c r="K29" s="3"/>
    </row>
    <row r="30" spans="1:12" ht="30" customHeight="1" x14ac:dyDescent="0.25">
      <c r="B30" s="10"/>
      <c r="C30" s="10"/>
      <c r="E30" s="2"/>
      <c r="F30" s="42"/>
      <c r="I30" s="3"/>
      <c r="J30" s="3"/>
      <c r="K30" s="3"/>
    </row>
    <row r="31" spans="1:12" ht="20.100000000000001" customHeight="1" x14ac:dyDescent="0.25">
      <c r="B31" s="10"/>
      <c r="C31" s="10"/>
      <c r="E31" s="2"/>
      <c r="F31" s="42"/>
      <c r="I31" s="3"/>
      <c r="J31" s="3"/>
      <c r="K31" s="3"/>
    </row>
    <row r="32" spans="1:12" ht="15" customHeight="1" x14ac:dyDescent="0.25">
      <c r="B32" s="19"/>
      <c r="C32" s="19"/>
      <c r="E32" s="2"/>
      <c r="F32" s="39" t="s">
        <v>303</v>
      </c>
      <c r="I32" s="3"/>
      <c r="J32" s="3"/>
      <c r="K32" s="3"/>
    </row>
    <row r="33" spans="1:11" ht="15" customHeight="1" x14ac:dyDescent="0.25">
      <c r="A33" s="2"/>
      <c r="B33" s="2"/>
      <c r="C33" s="2"/>
      <c r="D33" s="2"/>
      <c r="F33" s="39"/>
      <c r="G33" s="2"/>
      <c r="I33" s="3"/>
      <c r="J33" s="3"/>
      <c r="K33" s="3"/>
    </row>
    <row r="34" spans="1:11" ht="15" customHeight="1" x14ac:dyDescent="0.25"/>
    <row r="36" spans="1:11" x14ac:dyDescent="0.25">
      <c r="I36" s="3"/>
      <c r="J36" s="3"/>
      <c r="K36" s="3"/>
    </row>
    <row r="37" spans="1:11" ht="18" customHeight="1" x14ac:dyDescent="0.25"/>
    <row r="38" spans="1:11" ht="20.100000000000001" customHeight="1" x14ac:dyDescent="0.25"/>
    <row r="39" spans="1:11" ht="20.100000000000001" customHeight="1" x14ac:dyDescent="0.25"/>
    <row r="40" spans="1:11" ht="9" customHeight="1" x14ac:dyDescent="0.25"/>
  </sheetData>
  <mergeCells count="5">
    <mergeCell ref="A14:A15"/>
    <mergeCell ref="A9:K9"/>
    <mergeCell ref="A10:K10"/>
    <mergeCell ref="A16:A17"/>
    <mergeCell ref="A18:A20"/>
  </mergeCells>
  <pageMargins left="0.41" right="0.01" top="0.44" bottom="1.07" header="0.34" footer="0.3"/>
  <pageSetup paperSize="5" scale="74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115" zoomScaleNormal="115" zoomScaleSheetLayoutView="80" workbookViewId="0">
      <selection activeCell="G15" sqref="G15"/>
    </sheetView>
  </sheetViews>
  <sheetFormatPr defaultRowHeight="15" x14ac:dyDescent="0.25"/>
  <cols>
    <col min="1" max="1" width="8.42578125" style="77" customWidth="1"/>
    <col min="2" max="2" width="11.85546875" style="77" bestFit="1" customWidth="1"/>
    <col min="3" max="3" width="12.42578125" style="77" bestFit="1" customWidth="1"/>
    <col min="4" max="4" width="36.28515625" style="78" customWidth="1"/>
    <col min="5" max="5" width="38.28515625" style="90" customWidth="1"/>
    <col min="6" max="6" width="5.28515625" style="77" customWidth="1"/>
    <col min="7" max="7" width="5.85546875" style="77" customWidth="1"/>
    <col min="8" max="8" width="8.85546875" style="28" bestFit="1" customWidth="1"/>
    <col min="9" max="9" width="10.140625" style="77" bestFit="1" customWidth="1"/>
    <col min="10" max="10" width="10.85546875" style="28" bestFit="1" customWidth="1"/>
    <col min="11" max="11" width="5.7109375" style="28" bestFit="1" customWidth="1"/>
    <col min="12" max="12" width="5.5703125" style="28" bestFit="1" customWidth="1"/>
    <col min="13" max="16384" width="9.140625" style="28"/>
  </cols>
  <sheetData>
    <row r="1" spans="1:12" s="48" customFormat="1" ht="17.100000000000001" customHeight="1" x14ac:dyDescent="0.25">
      <c r="A1" s="46"/>
      <c r="B1" s="46"/>
      <c r="C1" s="46"/>
      <c r="D1" s="47"/>
      <c r="E1" s="47"/>
      <c r="F1" s="46"/>
      <c r="G1" s="46"/>
      <c r="I1" s="49"/>
      <c r="J1" s="49"/>
      <c r="L1" s="46"/>
    </row>
    <row r="2" spans="1:12" s="48" customFormat="1" ht="17.100000000000001" customHeight="1" x14ac:dyDescent="0.25">
      <c r="A2" s="46"/>
      <c r="B2" s="46"/>
      <c r="C2" s="46"/>
      <c r="D2" s="47"/>
      <c r="E2" s="47"/>
      <c r="F2" s="46"/>
      <c r="G2" s="46"/>
      <c r="I2" s="49"/>
      <c r="J2" s="49"/>
      <c r="L2" s="46"/>
    </row>
    <row r="3" spans="1:12" s="48" customFormat="1" ht="17.100000000000001" customHeight="1" x14ac:dyDescent="0.25">
      <c r="A3" s="46"/>
      <c r="B3" s="46"/>
      <c r="C3" s="46"/>
      <c r="D3" s="47"/>
      <c r="E3" s="47"/>
      <c r="F3" s="46"/>
      <c r="G3" s="46"/>
      <c r="I3" s="49"/>
      <c r="J3" s="49"/>
      <c r="L3" s="46"/>
    </row>
    <row r="4" spans="1:12" s="48" customFormat="1" ht="17.100000000000001" customHeight="1" x14ac:dyDescent="0.25">
      <c r="A4" s="46"/>
      <c r="B4" s="46"/>
      <c r="C4" s="46"/>
      <c r="D4" s="47"/>
      <c r="E4" s="47"/>
      <c r="F4" s="46"/>
      <c r="G4" s="46"/>
      <c r="I4" s="49"/>
      <c r="J4" s="49"/>
      <c r="L4" s="46"/>
    </row>
    <row r="5" spans="1:12" s="48" customFormat="1" ht="17.100000000000001" customHeight="1" x14ac:dyDescent="0.25">
      <c r="A5" s="46"/>
      <c r="B5" s="46"/>
      <c r="C5" s="46"/>
      <c r="D5" s="47"/>
      <c r="E5" s="47"/>
      <c r="F5" s="46"/>
      <c r="G5" s="46"/>
      <c r="I5" s="49"/>
      <c r="J5" s="49"/>
      <c r="L5" s="46"/>
    </row>
    <row r="6" spans="1:12" s="48" customFormat="1" ht="17.100000000000001" customHeight="1" x14ac:dyDescent="0.25">
      <c r="A6" s="46"/>
      <c r="B6" s="46"/>
      <c r="C6" s="46"/>
      <c r="D6" s="47"/>
      <c r="E6" s="47"/>
      <c r="F6" s="46"/>
      <c r="G6" s="46"/>
      <c r="I6" s="49"/>
      <c r="J6" s="49"/>
      <c r="L6" s="46"/>
    </row>
    <row r="7" spans="1:12" s="55" customFormat="1" ht="12" customHeight="1" thickBot="1" x14ac:dyDescent="0.3">
      <c r="A7" s="50"/>
      <c r="B7" s="51"/>
      <c r="C7" s="50"/>
      <c r="D7" s="52"/>
      <c r="E7" s="53"/>
      <c r="F7" s="50"/>
      <c r="G7" s="50"/>
      <c r="H7" s="50"/>
      <c r="I7" s="50"/>
      <c r="J7" s="50"/>
      <c r="K7" s="50"/>
      <c r="L7" s="54"/>
    </row>
    <row r="8" spans="1:12" s="55" customFormat="1" ht="5.25" customHeight="1" thickTop="1" x14ac:dyDescent="0.25">
      <c r="A8" s="56"/>
      <c r="B8" s="57"/>
      <c r="C8" s="56"/>
      <c r="D8" s="58"/>
      <c r="E8" s="58"/>
      <c r="F8" s="56"/>
      <c r="G8" s="56"/>
      <c r="H8" s="56"/>
      <c r="I8" s="59"/>
      <c r="J8" s="59"/>
      <c r="K8" s="56"/>
      <c r="L8" s="60"/>
    </row>
    <row r="9" spans="1:12" s="55" customFormat="1" ht="19.899999999999999" customHeight="1" x14ac:dyDescent="0.25">
      <c r="A9" s="163" t="s">
        <v>312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62"/>
    </row>
    <row r="10" spans="1:12" s="48" customFormat="1" ht="20.100000000000001" customHeight="1" x14ac:dyDescent="0.25">
      <c r="A10" s="163" t="s">
        <v>145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46"/>
    </row>
    <row r="11" spans="1:12" s="48" customFormat="1" ht="19.5" customHeight="1" x14ac:dyDescent="0.25">
      <c r="A11" s="61"/>
      <c r="B11" s="61"/>
      <c r="C11" s="61"/>
      <c r="D11" s="61"/>
      <c r="E11" s="61"/>
      <c r="F11" s="61"/>
      <c r="G11" s="61"/>
      <c r="H11" s="61"/>
      <c r="I11" s="163" t="s">
        <v>329</v>
      </c>
      <c r="J11" s="163"/>
      <c r="K11" s="163"/>
      <c r="L11" s="163"/>
    </row>
    <row r="13" spans="1:12" s="91" customFormat="1" ht="21" customHeight="1" x14ac:dyDescent="0.2">
      <c r="A13" s="75" t="s">
        <v>8</v>
      </c>
      <c r="B13" s="76" t="s">
        <v>7</v>
      </c>
      <c r="C13" s="75" t="s">
        <v>142</v>
      </c>
      <c r="D13" s="75" t="s">
        <v>6</v>
      </c>
      <c r="E13" s="75" t="s">
        <v>5</v>
      </c>
      <c r="F13" s="75" t="s">
        <v>4</v>
      </c>
      <c r="G13" s="75" t="s">
        <v>3</v>
      </c>
      <c r="H13" s="75" t="s">
        <v>13</v>
      </c>
      <c r="I13" s="75" t="s">
        <v>297</v>
      </c>
      <c r="J13" s="75" t="s">
        <v>18</v>
      </c>
      <c r="K13" s="75" t="s">
        <v>298</v>
      </c>
      <c r="L13" s="75" t="s">
        <v>16</v>
      </c>
    </row>
    <row r="14" spans="1:12" ht="18" customHeight="1" x14ac:dyDescent="0.25">
      <c r="A14" s="161" t="s">
        <v>316</v>
      </c>
      <c r="B14" s="23" t="s">
        <v>291</v>
      </c>
      <c r="C14" s="24" t="s">
        <v>154</v>
      </c>
      <c r="D14" s="25" t="s">
        <v>11</v>
      </c>
      <c r="E14" s="25" t="s">
        <v>112</v>
      </c>
      <c r="F14" s="26">
        <v>3</v>
      </c>
      <c r="G14" s="26" t="s">
        <v>2</v>
      </c>
      <c r="H14" s="27" t="s">
        <v>264</v>
      </c>
      <c r="I14" s="26" t="s">
        <v>190</v>
      </c>
      <c r="J14" s="26">
        <v>39</v>
      </c>
      <c r="K14" s="86" t="s">
        <v>299</v>
      </c>
      <c r="L14" s="86"/>
    </row>
    <row r="15" spans="1:12" ht="18" customHeight="1" x14ac:dyDescent="0.25">
      <c r="A15" s="161"/>
      <c r="B15" s="23" t="s">
        <v>291</v>
      </c>
      <c r="C15" s="26" t="s">
        <v>174</v>
      </c>
      <c r="D15" s="25" t="s">
        <v>54</v>
      </c>
      <c r="E15" s="32" t="s">
        <v>171</v>
      </c>
      <c r="F15" s="29">
        <v>2</v>
      </c>
      <c r="G15" s="26" t="s">
        <v>2</v>
      </c>
      <c r="H15" s="27" t="s">
        <v>311</v>
      </c>
      <c r="I15" s="26" t="s">
        <v>190</v>
      </c>
      <c r="J15" s="26">
        <v>62</v>
      </c>
      <c r="K15" s="86" t="s">
        <v>301</v>
      </c>
      <c r="L15" s="86"/>
    </row>
    <row r="16" spans="1:12" ht="18" customHeight="1" x14ac:dyDescent="0.25">
      <c r="A16" s="161"/>
      <c r="B16" s="23" t="s">
        <v>291</v>
      </c>
      <c r="C16" s="24" t="s">
        <v>150</v>
      </c>
      <c r="D16" s="31" t="s">
        <v>70</v>
      </c>
      <c r="E16" s="84" t="s">
        <v>148</v>
      </c>
      <c r="F16" s="26">
        <v>3</v>
      </c>
      <c r="G16" s="26" t="s">
        <v>2</v>
      </c>
      <c r="H16" s="30" t="s">
        <v>266</v>
      </c>
      <c r="I16" s="26" t="s">
        <v>192</v>
      </c>
      <c r="J16" s="26">
        <v>40</v>
      </c>
      <c r="K16" s="86" t="s">
        <v>301</v>
      </c>
      <c r="L16" s="86"/>
    </row>
    <row r="17" spans="1:12" ht="18" customHeight="1" x14ac:dyDescent="0.25">
      <c r="A17" s="161"/>
      <c r="B17" s="23" t="s">
        <v>296</v>
      </c>
      <c r="C17" s="24" t="s">
        <v>195</v>
      </c>
      <c r="D17" s="25" t="s">
        <v>27</v>
      </c>
      <c r="E17" s="32" t="s">
        <v>194</v>
      </c>
      <c r="F17" s="29">
        <v>2</v>
      </c>
      <c r="G17" s="26" t="s">
        <v>2</v>
      </c>
      <c r="H17" s="27" t="s">
        <v>311</v>
      </c>
      <c r="I17" s="26" t="s">
        <v>190</v>
      </c>
      <c r="J17" s="26">
        <v>61</v>
      </c>
      <c r="K17" s="86" t="s">
        <v>301</v>
      </c>
      <c r="L17" s="86"/>
    </row>
    <row r="18" spans="1:12" ht="18" customHeight="1" x14ac:dyDescent="0.25">
      <c r="A18" s="161"/>
      <c r="B18" s="23" t="s">
        <v>296</v>
      </c>
      <c r="C18" s="26" t="s">
        <v>159</v>
      </c>
      <c r="D18" s="25" t="s">
        <v>64</v>
      </c>
      <c r="E18" s="32" t="s">
        <v>158</v>
      </c>
      <c r="F18" s="29">
        <v>2</v>
      </c>
      <c r="G18" s="26" t="s">
        <v>2</v>
      </c>
      <c r="H18" s="30" t="s">
        <v>266</v>
      </c>
      <c r="I18" s="26" t="s">
        <v>190</v>
      </c>
      <c r="J18" s="26">
        <v>42</v>
      </c>
      <c r="K18" s="86" t="s">
        <v>301</v>
      </c>
      <c r="L18" s="86"/>
    </row>
    <row r="19" spans="1:12" ht="18" customHeight="1" x14ac:dyDescent="0.25">
      <c r="A19" s="161"/>
      <c r="B19" s="23" t="s">
        <v>296</v>
      </c>
      <c r="C19" s="24" t="s">
        <v>188</v>
      </c>
      <c r="D19" s="22" t="s">
        <v>32</v>
      </c>
      <c r="E19" s="84" t="s">
        <v>186</v>
      </c>
      <c r="F19" s="29">
        <v>3</v>
      </c>
      <c r="G19" s="26" t="s">
        <v>2</v>
      </c>
      <c r="H19" s="30" t="s">
        <v>267</v>
      </c>
      <c r="I19" s="26" t="s">
        <v>190</v>
      </c>
      <c r="J19" s="26">
        <v>53</v>
      </c>
      <c r="K19" s="86" t="s">
        <v>302</v>
      </c>
      <c r="L19" s="86"/>
    </row>
    <row r="20" spans="1:12" ht="18" customHeight="1" x14ac:dyDescent="0.25">
      <c r="A20" s="161"/>
      <c r="B20" s="23" t="s">
        <v>293</v>
      </c>
      <c r="C20" s="24" t="s">
        <v>188</v>
      </c>
      <c r="D20" s="22" t="s">
        <v>32</v>
      </c>
      <c r="E20" s="84" t="s">
        <v>186</v>
      </c>
      <c r="F20" s="29">
        <v>3</v>
      </c>
      <c r="G20" s="26" t="s">
        <v>2</v>
      </c>
      <c r="H20" s="27" t="s">
        <v>264</v>
      </c>
      <c r="I20" s="26" t="s">
        <v>189</v>
      </c>
      <c r="J20" s="26">
        <v>38</v>
      </c>
      <c r="K20" s="86" t="s">
        <v>302</v>
      </c>
      <c r="L20" s="86"/>
    </row>
    <row r="21" spans="1:12" ht="18" customHeight="1" x14ac:dyDescent="0.25">
      <c r="A21" s="161" t="s">
        <v>320</v>
      </c>
      <c r="B21" s="23" t="s">
        <v>291</v>
      </c>
      <c r="C21" s="24" t="s">
        <v>168</v>
      </c>
      <c r="D21" s="25" t="s">
        <v>21</v>
      </c>
      <c r="E21" s="25" t="s">
        <v>117</v>
      </c>
      <c r="F21" s="26">
        <v>3</v>
      </c>
      <c r="G21" s="26" t="s">
        <v>2</v>
      </c>
      <c r="H21" s="27" t="s">
        <v>264</v>
      </c>
      <c r="I21" s="26" t="s">
        <v>190</v>
      </c>
      <c r="J21" s="26">
        <v>39</v>
      </c>
      <c r="K21" s="86" t="s">
        <v>299</v>
      </c>
      <c r="L21" s="86"/>
    </row>
    <row r="22" spans="1:12" ht="30" x14ac:dyDescent="0.25">
      <c r="A22" s="161"/>
      <c r="B22" s="23" t="s">
        <v>291</v>
      </c>
      <c r="C22" s="24" t="s">
        <v>180</v>
      </c>
      <c r="D22" s="25" t="s">
        <v>76</v>
      </c>
      <c r="E22" s="25" t="s">
        <v>179</v>
      </c>
      <c r="F22" s="29">
        <v>3</v>
      </c>
      <c r="G22" s="26" t="s">
        <v>2</v>
      </c>
      <c r="H22" s="27" t="s">
        <v>311</v>
      </c>
      <c r="I22" s="30" t="s">
        <v>191</v>
      </c>
      <c r="J22" s="29">
        <v>61</v>
      </c>
      <c r="K22" s="86" t="s">
        <v>300</v>
      </c>
      <c r="L22" s="86"/>
    </row>
    <row r="23" spans="1:12" ht="18" customHeight="1" x14ac:dyDescent="0.25">
      <c r="A23" s="161"/>
      <c r="B23" s="23" t="s">
        <v>291</v>
      </c>
      <c r="C23" s="26" t="s">
        <v>172</v>
      </c>
      <c r="D23" s="31" t="s">
        <v>77</v>
      </c>
      <c r="E23" s="32" t="s">
        <v>171</v>
      </c>
      <c r="F23" s="26">
        <v>2</v>
      </c>
      <c r="G23" s="26" t="s">
        <v>2</v>
      </c>
      <c r="H23" s="30" t="s">
        <v>266</v>
      </c>
      <c r="I23" s="26" t="s">
        <v>190</v>
      </c>
      <c r="J23" s="30">
        <v>34</v>
      </c>
      <c r="K23" s="86" t="s">
        <v>301</v>
      </c>
      <c r="L23" s="86"/>
    </row>
    <row r="24" spans="1:12" ht="18" customHeight="1" x14ac:dyDescent="0.25">
      <c r="A24" s="161"/>
      <c r="B24" s="23" t="s">
        <v>296</v>
      </c>
      <c r="C24" s="24" t="s">
        <v>178</v>
      </c>
      <c r="D24" s="25" t="s">
        <v>23</v>
      </c>
      <c r="E24" s="25" t="s">
        <v>176</v>
      </c>
      <c r="F24" s="26">
        <v>3</v>
      </c>
      <c r="G24" s="26" t="s">
        <v>2</v>
      </c>
      <c r="H24" s="27" t="s">
        <v>264</v>
      </c>
      <c r="I24" s="26" t="s">
        <v>190</v>
      </c>
      <c r="J24" s="26">
        <v>39</v>
      </c>
      <c r="K24" s="86" t="s">
        <v>299</v>
      </c>
      <c r="L24" s="86"/>
    </row>
    <row r="25" spans="1:12" ht="18" customHeight="1" x14ac:dyDescent="0.25">
      <c r="A25" s="161"/>
      <c r="B25" s="23" t="s">
        <v>296</v>
      </c>
      <c r="C25" s="24" t="s">
        <v>211</v>
      </c>
      <c r="D25" s="32" t="s">
        <v>58</v>
      </c>
      <c r="E25" s="25" t="s">
        <v>140</v>
      </c>
      <c r="F25" s="29">
        <v>2</v>
      </c>
      <c r="G25" s="26" t="s">
        <v>2</v>
      </c>
      <c r="H25" s="86" t="s">
        <v>311</v>
      </c>
      <c r="I25" s="26" t="s">
        <v>190</v>
      </c>
      <c r="J25" s="29">
        <v>62</v>
      </c>
      <c r="K25" s="86" t="s">
        <v>300</v>
      </c>
      <c r="L25" s="86"/>
    </row>
    <row r="26" spans="1:12" ht="18" customHeight="1" x14ac:dyDescent="0.25">
      <c r="A26" s="161"/>
      <c r="B26" s="23" t="s">
        <v>296</v>
      </c>
      <c r="C26" s="24" t="s">
        <v>250</v>
      </c>
      <c r="D26" s="31" t="s">
        <v>42</v>
      </c>
      <c r="E26" s="31" t="s">
        <v>108</v>
      </c>
      <c r="F26" s="26">
        <v>3</v>
      </c>
      <c r="G26" s="26" t="s">
        <v>2</v>
      </c>
      <c r="H26" s="27" t="s">
        <v>265</v>
      </c>
      <c r="I26" s="30" t="s">
        <v>192</v>
      </c>
      <c r="J26" s="26">
        <v>40</v>
      </c>
      <c r="K26" s="86" t="s">
        <v>302</v>
      </c>
      <c r="L26" s="86"/>
    </row>
    <row r="27" spans="1:12" ht="18" customHeight="1" x14ac:dyDescent="0.25">
      <c r="A27" s="161" t="s">
        <v>321</v>
      </c>
      <c r="B27" s="23" t="s">
        <v>291</v>
      </c>
      <c r="C27" s="24" t="s">
        <v>182</v>
      </c>
      <c r="D27" s="25" t="s">
        <v>14</v>
      </c>
      <c r="E27" s="32" t="s">
        <v>183</v>
      </c>
      <c r="F27" s="26">
        <v>2</v>
      </c>
      <c r="G27" s="26" t="s">
        <v>2</v>
      </c>
      <c r="H27" s="27" t="s">
        <v>264</v>
      </c>
      <c r="I27" s="26" t="s">
        <v>190</v>
      </c>
      <c r="J27" s="30">
        <v>27</v>
      </c>
      <c r="K27" s="86" t="s">
        <v>299</v>
      </c>
      <c r="L27" s="86"/>
    </row>
    <row r="28" spans="1:12" ht="18" customHeight="1" x14ac:dyDescent="0.25">
      <c r="A28" s="161"/>
      <c r="B28" s="23" t="s">
        <v>291</v>
      </c>
      <c r="C28" s="24" t="s">
        <v>182</v>
      </c>
      <c r="D28" s="31" t="s">
        <v>19</v>
      </c>
      <c r="E28" s="31" t="s">
        <v>200</v>
      </c>
      <c r="F28" s="26">
        <v>2</v>
      </c>
      <c r="G28" s="26" t="s">
        <v>2</v>
      </c>
      <c r="H28" s="27" t="s">
        <v>265</v>
      </c>
      <c r="I28" s="26" t="s">
        <v>190</v>
      </c>
      <c r="J28" s="30">
        <v>14</v>
      </c>
      <c r="K28" s="86" t="s">
        <v>299</v>
      </c>
      <c r="L28" s="86"/>
    </row>
    <row r="29" spans="1:12" ht="18" customHeight="1" x14ac:dyDescent="0.25">
      <c r="A29" s="161"/>
      <c r="B29" s="23" t="s">
        <v>296</v>
      </c>
      <c r="C29" s="24" t="s">
        <v>157</v>
      </c>
      <c r="D29" s="25" t="s">
        <v>24</v>
      </c>
      <c r="E29" s="25" t="s">
        <v>156</v>
      </c>
      <c r="F29" s="26">
        <v>2</v>
      </c>
      <c r="G29" s="26" t="s">
        <v>2</v>
      </c>
      <c r="H29" s="27" t="s">
        <v>264</v>
      </c>
      <c r="I29" s="26" t="s">
        <v>190</v>
      </c>
      <c r="J29" s="30">
        <v>43</v>
      </c>
      <c r="K29" s="86" t="s">
        <v>299</v>
      </c>
      <c r="L29" s="86"/>
    </row>
    <row r="30" spans="1:12" ht="18" customHeight="1" x14ac:dyDescent="0.25">
      <c r="A30" s="161"/>
      <c r="B30" s="23" t="s">
        <v>296</v>
      </c>
      <c r="C30" s="24" t="s">
        <v>177</v>
      </c>
      <c r="D30" s="25" t="s">
        <v>68</v>
      </c>
      <c r="E30" s="25" t="s">
        <v>176</v>
      </c>
      <c r="F30" s="29">
        <v>3</v>
      </c>
      <c r="G30" s="26" t="s">
        <v>2</v>
      </c>
      <c r="H30" s="27" t="s">
        <v>311</v>
      </c>
      <c r="I30" s="26" t="s">
        <v>190</v>
      </c>
      <c r="J30" s="86">
        <v>62</v>
      </c>
      <c r="K30" s="86" t="s">
        <v>300</v>
      </c>
      <c r="L30" s="86"/>
    </row>
    <row r="31" spans="1:12" x14ac:dyDescent="0.25">
      <c r="A31" s="161"/>
      <c r="B31" s="23" t="s">
        <v>293</v>
      </c>
      <c r="C31" s="24" t="s">
        <v>184</v>
      </c>
      <c r="D31" s="22" t="s">
        <v>95</v>
      </c>
      <c r="E31" s="32" t="s">
        <v>183</v>
      </c>
      <c r="F31" s="26">
        <v>2</v>
      </c>
      <c r="G31" s="26" t="s">
        <v>2</v>
      </c>
      <c r="H31" s="30" t="s">
        <v>262</v>
      </c>
      <c r="I31" s="26" t="s">
        <v>190</v>
      </c>
      <c r="J31" s="30">
        <v>25</v>
      </c>
      <c r="K31" s="86" t="s">
        <v>299</v>
      </c>
      <c r="L31" s="86"/>
    </row>
    <row r="32" spans="1:12" ht="18" customHeight="1" x14ac:dyDescent="0.25">
      <c r="A32" s="161"/>
      <c r="B32" s="23" t="s">
        <v>293</v>
      </c>
      <c r="C32" s="24" t="s">
        <v>164</v>
      </c>
      <c r="D32" s="25" t="s">
        <v>101</v>
      </c>
      <c r="E32" s="25" t="s">
        <v>140</v>
      </c>
      <c r="F32" s="29">
        <v>1</v>
      </c>
      <c r="G32" s="26" t="s">
        <v>2</v>
      </c>
      <c r="H32" s="30" t="s">
        <v>262</v>
      </c>
      <c r="I32" s="26" t="s">
        <v>190</v>
      </c>
      <c r="J32" s="86">
        <v>63</v>
      </c>
      <c r="K32" s="86" t="s">
        <v>300</v>
      </c>
      <c r="L32" s="86"/>
    </row>
    <row r="33" spans="1:12" ht="18" customHeight="1" x14ac:dyDescent="0.25">
      <c r="A33" s="161"/>
      <c r="B33" s="26" t="s">
        <v>283</v>
      </c>
      <c r="C33" s="26" t="s">
        <v>160</v>
      </c>
      <c r="D33" s="25" t="s">
        <v>55</v>
      </c>
      <c r="E33" s="32" t="s">
        <v>143</v>
      </c>
      <c r="F33" s="29">
        <v>1</v>
      </c>
      <c r="G33" s="26" t="s">
        <v>2</v>
      </c>
      <c r="H33" s="30" t="s">
        <v>262</v>
      </c>
      <c r="I33" s="26" t="s">
        <v>190</v>
      </c>
      <c r="J33" s="30">
        <v>44</v>
      </c>
      <c r="K33" s="86" t="s">
        <v>301</v>
      </c>
      <c r="L33" s="86"/>
    </row>
    <row r="34" spans="1:12" ht="18" customHeight="1" x14ac:dyDescent="0.25">
      <c r="A34" s="161"/>
      <c r="B34" s="26" t="s">
        <v>124</v>
      </c>
      <c r="C34" s="26" t="s">
        <v>161</v>
      </c>
      <c r="D34" s="31" t="s">
        <v>28</v>
      </c>
      <c r="E34" s="32" t="s">
        <v>158</v>
      </c>
      <c r="F34" s="29">
        <v>1</v>
      </c>
      <c r="G34" s="26" t="s">
        <v>2</v>
      </c>
      <c r="H34" s="30" t="s">
        <v>262</v>
      </c>
      <c r="I34" s="26" t="s">
        <v>190</v>
      </c>
      <c r="J34" s="30">
        <v>43</v>
      </c>
      <c r="K34" s="86" t="s">
        <v>301</v>
      </c>
      <c r="L34" s="86"/>
    </row>
    <row r="35" spans="1:12" ht="18" customHeight="1" x14ac:dyDescent="0.25">
      <c r="A35" s="161" t="s">
        <v>322</v>
      </c>
      <c r="B35" s="23" t="s">
        <v>291</v>
      </c>
      <c r="C35" s="24" t="s">
        <v>173</v>
      </c>
      <c r="D35" s="32" t="s">
        <v>26</v>
      </c>
      <c r="E35" s="25" t="s">
        <v>305</v>
      </c>
      <c r="F35" s="29">
        <v>3</v>
      </c>
      <c r="G35" s="26" t="s">
        <v>2</v>
      </c>
      <c r="H35" s="27" t="s">
        <v>311</v>
      </c>
      <c r="I35" s="26" t="s">
        <v>190</v>
      </c>
      <c r="J35" s="29">
        <v>62</v>
      </c>
      <c r="K35" s="86" t="s">
        <v>300</v>
      </c>
      <c r="L35" s="86"/>
    </row>
    <row r="36" spans="1:12" ht="18" customHeight="1" x14ac:dyDescent="0.25">
      <c r="A36" s="161"/>
      <c r="B36" s="23" t="s">
        <v>291</v>
      </c>
      <c r="C36" s="24" t="s">
        <v>146</v>
      </c>
      <c r="D36" s="32" t="s">
        <v>73</v>
      </c>
      <c r="E36" s="31" t="s">
        <v>144</v>
      </c>
      <c r="F36" s="87">
        <v>2</v>
      </c>
      <c r="G36" s="26" t="s">
        <v>2</v>
      </c>
      <c r="H36" s="30" t="s">
        <v>266</v>
      </c>
      <c r="I36" s="26" t="s">
        <v>190</v>
      </c>
      <c r="J36" s="30">
        <v>42</v>
      </c>
      <c r="K36" s="86" t="s">
        <v>301</v>
      </c>
      <c r="L36" s="86"/>
    </row>
    <row r="37" spans="1:12" ht="18" customHeight="1" x14ac:dyDescent="0.25">
      <c r="A37" s="161"/>
      <c r="B37" s="23" t="s">
        <v>296</v>
      </c>
      <c r="C37" s="24" t="s">
        <v>204</v>
      </c>
      <c r="D37" s="25" t="s">
        <v>59</v>
      </c>
      <c r="E37" s="31" t="s">
        <v>206</v>
      </c>
      <c r="F37" s="26">
        <v>2</v>
      </c>
      <c r="G37" s="26" t="s">
        <v>2</v>
      </c>
      <c r="H37" s="27" t="s">
        <v>264</v>
      </c>
      <c r="I37" s="26" t="s">
        <v>190</v>
      </c>
      <c r="J37" s="30">
        <v>39</v>
      </c>
      <c r="K37" s="86" t="s">
        <v>299</v>
      </c>
      <c r="L37" s="86"/>
    </row>
    <row r="38" spans="1:12" ht="18" customHeight="1" x14ac:dyDescent="0.25">
      <c r="A38" s="161"/>
      <c r="B38" s="23" t="s">
        <v>296</v>
      </c>
      <c r="C38" s="24" t="s">
        <v>181</v>
      </c>
      <c r="D38" s="32" t="s">
        <v>12</v>
      </c>
      <c r="E38" s="25" t="s">
        <v>126</v>
      </c>
      <c r="F38" s="29">
        <v>2</v>
      </c>
      <c r="G38" s="26" t="s">
        <v>2</v>
      </c>
      <c r="H38" s="27" t="s">
        <v>311</v>
      </c>
      <c r="I38" s="26" t="s">
        <v>190</v>
      </c>
      <c r="J38" s="29">
        <v>61</v>
      </c>
      <c r="K38" s="86" t="s">
        <v>300</v>
      </c>
      <c r="L38" s="86"/>
    </row>
    <row r="39" spans="1:12" ht="30" x14ac:dyDescent="0.25">
      <c r="A39" s="161"/>
      <c r="B39" s="23" t="s">
        <v>296</v>
      </c>
      <c r="C39" s="24" t="s">
        <v>197</v>
      </c>
      <c r="D39" s="25" t="s">
        <v>71</v>
      </c>
      <c r="E39" s="25" t="s">
        <v>305</v>
      </c>
      <c r="F39" s="29">
        <v>2</v>
      </c>
      <c r="G39" s="26" t="s">
        <v>2</v>
      </c>
      <c r="H39" s="30" t="s">
        <v>266</v>
      </c>
      <c r="I39" s="26" t="s">
        <v>190</v>
      </c>
      <c r="J39" s="30">
        <v>13</v>
      </c>
      <c r="K39" s="86" t="s">
        <v>301</v>
      </c>
      <c r="L39" s="86"/>
    </row>
    <row r="40" spans="1:12" ht="18" customHeight="1" x14ac:dyDescent="0.25">
      <c r="A40" s="161"/>
      <c r="B40" s="23" t="s">
        <v>293</v>
      </c>
      <c r="C40" s="24" t="s">
        <v>184</v>
      </c>
      <c r="D40" s="22" t="s">
        <v>107</v>
      </c>
      <c r="E40" s="25" t="s">
        <v>200</v>
      </c>
      <c r="F40" s="30">
        <v>2</v>
      </c>
      <c r="G40" s="30" t="s">
        <v>2</v>
      </c>
      <c r="H40" s="27" t="s">
        <v>262</v>
      </c>
      <c r="I40" s="26" t="s">
        <v>190</v>
      </c>
      <c r="J40" s="30">
        <v>14</v>
      </c>
      <c r="K40" s="86" t="s">
        <v>299</v>
      </c>
      <c r="L40" s="86"/>
    </row>
    <row r="41" spans="1:12" ht="18" customHeight="1" x14ac:dyDescent="0.25">
      <c r="A41" s="161"/>
      <c r="B41" s="23" t="s">
        <v>293</v>
      </c>
      <c r="C41" s="24" t="s">
        <v>193</v>
      </c>
      <c r="D41" s="32" t="s">
        <v>25</v>
      </c>
      <c r="E41" s="25" t="s">
        <v>210</v>
      </c>
      <c r="F41" s="29">
        <v>3</v>
      </c>
      <c r="G41" s="26" t="s">
        <v>2</v>
      </c>
      <c r="H41" s="27" t="s">
        <v>311</v>
      </c>
      <c r="I41" s="26" t="s">
        <v>190</v>
      </c>
      <c r="J41" s="29">
        <v>63</v>
      </c>
      <c r="K41" s="86" t="s">
        <v>300</v>
      </c>
      <c r="L41" s="86"/>
    </row>
    <row r="42" spans="1:12" ht="18" customHeight="1" x14ac:dyDescent="0.25">
      <c r="A42" s="161"/>
      <c r="B42" s="23" t="s">
        <v>293</v>
      </c>
      <c r="C42" s="26" t="s">
        <v>241</v>
      </c>
      <c r="D42" s="31" t="s">
        <v>17</v>
      </c>
      <c r="E42" s="31" t="s">
        <v>137</v>
      </c>
      <c r="F42" s="26">
        <v>2</v>
      </c>
      <c r="G42" s="26" t="s">
        <v>2</v>
      </c>
      <c r="H42" s="30" t="s">
        <v>266</v>
      </c>
      <c r="I42" s="26" t="s">
        <v>190</v>
      </c>
      <c r="J42" s="26">
        <v>37</v>
      </c>
      <c r="K42" s="86" t="s">
        <v>302</v>
      </c>
      <c r="L42" s="86"/>
    </row>
    <row r="43" spans="1:12" ht="18" customHeight="1" x14ac:dyDescent="0.25">
      <c r="A43" s="162" t="s">
        <v>319</v>
      </c>
      <c r="B43" s="23" t="s">
        <v>291</v>
      </c>
      <c r="C43" s="26" t="s">
        <v>162</v>
      </c>
      <c r="D43" s="85" t="s">
        <v>56</v>
      </c>
      <c r="E43" s="88" t="s">
        <v>290</v>
      </c>
      <c r="F43" s="29">
        <v>2</v>
      </c>
      <c r="G43" s="26" t="s">
        <v>2</v>
      </c>
      <c r="H43" s="27" t="s">
        <v>264</v>
      </c>
      <c r="I43" s="26" t="s">
        <v>190</v>
      </c>
      <c r="J43" s="30">
        <v>42</v>
      </c>
      <c r="K43" s="86" t="s">
        <v>301</v>
      </c>
      <c r="L43" s="86"/>
    </row>
    <row r="44" spans="1:12" ht="30" x14ac:dyDescent="0.25">
      <c r="A44" s="162"/>
      <c r="B44" s="23" t="s">
        <v>296</v>
      </c>
      <c r="C44" s="24" t="s">
        <v>169</v>
      </c>
      <c r="D44" s="89" t="s">
        <v>15</v>
      </c>
      <c r="E44" s="84" t="s">
        <v>170</v>
      </c>
      <c r="F44" s="29">
        <v>3</v>
      </c>
      <c r="G44" s="26" t="s">
        <v>2</v>
      </c>
      <c r="H44" s="27" t="s">
        <v>311</v>
      </c>
      <c r="I44" s="26" t="s">
        <v>190</v>
      </c>
      <c r="J44" s="29">
        <v>62</v>
      </c>
      <c r="K44" s="86" t="s">
        <v>300</v>
      </c>
      <c r="L44" s="86"/>
    </row>
    <row r="45" spans="1:12" ht="18" customHeight="1" x14ac:dyDescent="0.25">
      <c r="A45" s="162"/>
      <c r="B45" s="23" t="s">
        <v>296</v>
      </c>
      <c r="C45" s="26" t="s">
        <v>208</v>
      </c>
      <c r="D45" s="31" t="s">
        <v>30</v>
      </c>
      <c r="E45" s="25" t="s">
        <v>136</v>
      </c>
      <c r="F45" s="26">
        <v>3</v>
      </c>
      <c r="G45" s="26" t="s">
        <v>2</v>
      </c>
      <c r="H45" s="27" t="s">
        <v>264</v>
      </c>
      <c r="I45" s="26" t="s">
        <v>190</v>
      </c>
      <c r="J45" s="26">
        <v>38</v>
      </c>
      <c r="K45" s="86" t="s">
        <v>302</v>
      </c>
      <c r="L45" s="86"/>
    </row>
    <row r="46" spans="1:12" ht="18" customHeight="1" x14ac:dyDescent="0.25">
      <c r="A46" s="162"/>
      <c r="B46" s="23" t="s">
        <v>296</v>
      </c>
      <c r="C46" s="24" t="s">
        <v>166</v>
      </c>
      <c r="D46" s="22" t="s">
        <v>22</v>
      </c>
      <c r="E46" s="32" t="s">
        <v>251</v>
      </c>
      <c r="F46" s="26">
        <v>2</v>
      </c>
      <c r="G46" s="26" t="s">
        <v>2</v>
      </c>
      <c r="H46" s="30" t="s">
        <v>279</v>
      </c>
      <c r="I46" s="26" t="s">
        <v>190</v>
      </c>
      <c r="J46" s="30">
        <v>39</v>
      </c>
      <c r="K46" s="86" t="s">
        <v>299</v>
      </c>
      <c r="L46" s="86"/>
    </row>
    <row r="47" spans="1:12" ht="18" customHeight="1" x14ac:dyDescent="0.25">
      <c r="A47" s="26" t="s">
        <v>318</v>
      </c>
      <c r="B47" s="24" t="s">
        <v>121</v>
      </c>
      <c r="C47" s="26" t="s">
        <v>203</v>
      </c>
      <c r="D47" s="22" t="s">
        <v>202</v>
      </c>
      <c r="E47" s="31" t="s">
        <v>206</v>
      </c>
      <c r="F47" s="26">
        <v>2</v>
      </c>
      <c r="G47" s="26" t="s">
        <v>2</v>
      </c>
      <c r="H47" s="30" t="s">
        <v>262</v>
      </c>
      <c r="I47" s="26" t="s">
        <v>190</v>
      </c>
      <c r="J47" s="30">
        <v>43</v>
      </c>
      <c r="K47" s="86" t="s">
        <v>299</v>
      </c>
      <c r="L47" s="86"/>
    </row>
    <row r="49" spans="1:11" s="2" customFormat="1" ht="15" customHeight="1" x14ac:dyDescent="0.25">
      <c r="A49" s="70" t="s">
        <v>317</v>
      </c>
      <c r="B49" s="3"/>
      <c r="C49" s="3"/>
      <c r="D49" s="10"/>
      <c r="E49" s="10"/>
      <c r="F49" s="3"/>
      <c r="G49" s="3"/>
      <c r="I49" s="9"/>
      <c r="J49" s="9"/>
    </row>
    <row r="50" spans="1:11" s="2" customFormat="1" ht="25.5" customHeight="1" x14ac:dyDescent="0.25">
      <c r="A50" s="70" t="s">
        <v>328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2" customFormat="1" ht="15.75" x14ac:dyDescent="0.25">
      <c r="A51" s="3"/>
      <c r="B51" s="3"/>
      <c r="C51" s="3"/>
      <c r="D51" s="10"/>
      <c r="F51" s="41" t="s">
        <v>314</v>
      </c>
      <c r="G51" s="3"/>
      <c r="I51" s="3"/>
      <c r="J51" s="3"/>
      <c r="K51" s="3"/>
    </row>
    <row r="52" spans="1:11" s="2" customFormat="1" ht="15.75" x14ac:dyDescent="0.25">
      <c r="A52" s="3"/>
      <c r="B52" s="10"/>
      <c r="C52" s="10"/>
      <c r="D52" s="10"/>
      <c r="F52" s="42" t="s">
        <v>93</v>
      </c>
      <c r="G52" s="3"/>
      <c r="I52" s="3"/>
      <c r="J52" s="3"/>
      <c r="K52" s="3"/>
    </row>
    <row r="53" spans="1:11" s="2" customFormat="1" ht="15.75" x14ac:dyDescent="0.25">
      <c r="A53" s="3"/>
      <c r="B53" s="10"/>
      <c r="C53" s="10"/>
      <c r="D53" s="10"/>
      <c r="F53" s="42"/>
      <c r="G53" s="3"/>
      <c r="I53" s="3"/>
      <c r="J53" s="3"/>
      <c r="K53" s="3"/>
    </row>
    <row r="54" spans="1:11" s="2" customFormat="1" ht="15" customHeight="1" x14ac:dyDescent="0.25">
      <c r="A54" s="3"/>
      <c r="B54" s="10"/>
      <c r="C54" s="10"/>
      <c r="D54" s="10"/>
      <c r="F54" s="42"/>
      <c r="G54" s="3"/>
      <c r="I54" s="3"/>
      <c r="J54" s="3"/>
      <c r="K54" s="3"/>
    </row>
    <row r="55" spans="1:11" s="2" customFormat="1" ht="30" customHeight="1" x14ac:dyDescent="0.25">
      <c r="A55" s="3"/>
      <c r="B55" s="10"/>
      <c r="C55" s="10"/>
      <c r="D55" s="10"/>
      <c r="F55" s="42"/>
      <c r="G55" s="3"/>
      <c r="I55" s="3"/>
      <c r="J55" s="3"/>
      <c r="K55" s="3"/>
    </row>
    <row r="56" spans="1:11" s="2" customFormat="1" ht="20.100000000000001" customHeight="1" x14ac:dyDescent="0.25">
      <c r="A56" s="3"/>
      <c r="B56" s="10"/>
      <c r="C56" s="10"/>
      <c r="D56" s="10"/>
      <c r="F56" s="42"/>
      <c r="G56" s="3"/>
      <c r="I56" s="3"/>
      <c r="J56" s="3"/>
      <c r="K56" s="3"/>
    </row>
    <row r="57" spans="1:11" s="2" customFormat="1" ht="15" customHeight="1" x14ac:dyDescent="0.25">
      <c r="A57" s="3"/>
      <c r="B57" s="10"/>
      <c r="C57" s="10"/>
      <c r="D57" s="10"/>
      <c r="F57" s="42" t="s">
        <v>303</v>
      </c>
      <c r="G57" s="3"/>
      <c r="I57" s="3"/>
      <c r="J57" s="3"/>
      <c r="K57" s="3"/>
    </row>
    <row r="62" spans="1:11" x14ac:dyDescent="0.25">
      <c r="E62" s="78"/>
    </row>
    <row r="63" spans="1:11" x14ac:dyDescent="0.25">
      <c r="E63" s="78"/>
    </row>
    <row r="64" spans="1:11" x14ac:dyDescent="0.25">
      <c r="F64" s="78"/>
    </row>
  </sheetData>
  <sortState ref="A14:K60">
    <sortCondition ref="A43:A60"/>
  </sortState>
  <mergeCells count="8">
    <mergeCell ref="A27:A34"/>
    <mergeCell ref="A35:A42"/>
    <mergeCell ref="A43:A46"/>
    <mergeCell ref="A9:K9"/>
    <mergeCell ref="A10:K10"/>
    <mergeCell ref="I11:L11"/>
    <mergeCell ref="A14:A20"/>
    <mergeCell ref="A21:A26"/>
  </mergeCells>
  <pageMargins left="0.25" right="0.25" top="0.25" bottom="2.0499999999999998" header="0.3" footer="2.3199999999999998"/>
  <pageSetup paperSize="5" scale="77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KELAS PAGI</vt:lpstr>
      <vt:lpstr>KELAS MALAM</vt:lpstr>
      <vt:lpstr>REGULER B</vt:lpstr>
      <vt:lpstr>'KELAS MALAM'!Print_Area</vt:lpstr>
      <vt:lpstr>'KELAS PAGI'!Print_Area</vt:lpstr>
      <vt:lpstr>'REGULER B'!Print_Area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UMA</cp:lastModifiedBy>
  <cp:lastPrinted>2023-12-29T07:57:54Z</cp:lastPrinted>
  <dcterms:created xsi:type="dcterms:W3CDTF">2014-05-19T04:28:21Z</dcterms:created>
  <dcterms:modified xsi:type="dcterms:W3CDTF">2024-01-06T05:03:32Z</dcterms:modified>
</cp:coreProperties>
</file>